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5E3AC18B-3E5B-485A-8BDA-234371861308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<sst xmlns="http://schemas.openxmlformats.org/spreadsheetml/2006/main" count="464" uniqueCount="218">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</sst>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15</xdr:col>
      <xdr:colOff>69273</xdr:colOff>
      <xdr:row>5</xdr:row>
      <xdr:rowOff>163776</xdr:rowOff>
    </xdr:from>
    <xdr:to>
      <xdr:col>16</xdr:col>
      <xdr:colOff>701388</xdr:colOff>
      <xdr:row>6</xdr:row>
      <xdr:rowOff>189577</xdr:rowOff>
    </xdr:to>
    <xdr:pic>
      <xdr:nvPicPr>
        <xdr:cNvPr id="1063" name="Kuva 1062">
          <a:extLst>
            <a:ext uri="{FF2B5EF4-FFF2-40B4-BE49-F238E27FC236}">
              <a16:creationId xmlns:a16="http://schemas.microsoft.com/office/drawing/2014/main" id="{9334145A-BA52-A0A6-6ED8-573CCC5FF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4887" y="873821"/>
          <a:ext cx="1255569" cy="285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9" sqref="C9:D9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2" t="s">
        <v>208</v>
      </c>
      <c r="C4" s="532"/>
    </row>
    <row r="5" spans="1:1026" ht="13.15" customHeight="1" x14ac:dyDescent="0.2"/>
    <row r="6" spans="1:1026" s="2" customFormat="1" ht="20.25" x14ac:dyDescent="0.3">
      <c r="C6" s="554" t="s">
        <v>186</v>
      </c>
      <c r="D6" s="554"/>
      <c r="E6" s="554"/>
      <c r="F6" s="554"/>
      <c r="H6" s="425" t="s">
        <v>122</v>
      </c>
      <c r="M6" s="552"/>
      <c r="N6" s="552"/>
      <c r="O6" s="161"/>
      <c r="S6" s="547" t="s">
        <v>4</v>
      </c>
      <c r="T6" s="547"/>
    </row>
    <row r="7" spans="1:1026" s="3" customFormat="1" ht="15" customHeight="1" x14ac:dyDescent="0.2">
      <c r="C7" s="555" t="s">
        <v>187</v>
      </c>
      <c r="D7" s="555"/>
      <c r="E7" s="555"/>
      <c r="F7" s="555"/>
      <c r="H7" s="553"/>
      <c r="I7" s="553"/>
      <c r="J7" s="553"/>
      <c r="K7" s="553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58" t="s">
        <v>0</v>
      </c>
      <c r="D9" s="559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8" t="s">
        <v>192</v>
      </c>
      <c r="D11" s="548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6" t="s">
        <v>193</v>
      </c>
      <c r="D12" s="557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7" t="s">
        <v>2</v>
      </c>
      <c r="D13" s="568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69" t="s">
        <v>3</v>
      </c>
      <c r="C14" s="570"/>
      <c r="D14" s="571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58" t="s">
        <v>134</v>
      </c>
      <c r="D16" s="559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2" t="s">
        <v>133</v>
      </c>
      <c r="D18" s="573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9" t="s">
        <v>5</v>
      </c>
      <c r="D19" s="550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9" t="s">
        <v>6</v>
      </c>
      <c r="D23" s="550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9" t="s">
        <v>80</v>
      </c>
      <c r="D25" s="550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9" t="s">
        <v>81</v>
      </c>
      <c r="D26" s="550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9" t="s">
        <v>73</v>
      </c>
      <c r="D27" s="550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6" t="s">
        <v>74</v>
      </c>
      <c r="D28" s="546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6" t="s">
        <v>8</v>
      </c>
      <c r="D29" s="546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1" t="s">
        <v>194</v>
      </c>
      <c r="D30" s="551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6" t="s">
        <v>7</v>
      </c>
      <c r="D31" s="546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1" t="s">
        <v>191</v>
      </c>
      <c r="D32" s="551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7" t="s">
        <v>82</v>
      </c>
      <c r="D33" s="538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7" t="s">
        <v>83</v>
      </c>
      <c r="D34" s="538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2" t="s">
        <v>188</v>
      </c>
      <c r="D35" s="542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3" t="s">
        <v>189</v>
      </c>
      <c r="D36" s="543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630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5" t="s">
        <v>1</v>
      </c>
      <c r="D38" s="566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6" t="s">
        <v>41</v>
      </c>
      <c r="D39" s="546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6" t="s">
        <v>132</v>
      </c>
      <c r="D40" s="546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0" t="s">
        <v>209</v>
      </c>
      <c r="D41" s="540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4" t="s">
        <v>78</v>
      </c>
      <c r="D42" s="545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1" t="s">
        <v>79</v>
      </c>
      <c r="D43" s="541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0" t="s">
        <v>9</v>
      </c>
      <c r="C44" s="560"/>
      <c r="D44" s="560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61" t="s">
        <v>10</v>
      </c>
      <c r="D46" s="561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62" t="s">
        <v>31</v>
      </c>
      <c r="D47" s="562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6" t="s">
        <v>116</v>
      </c>
      <c r="D48" s="576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4"/>
      <c r="C49" s="564"/>
      <c r="D49" s="564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3"/>
      <c r="P49" s="563"/>
      <c r="Q49" s="563"/>
      <c r="R49"/>
      <c r="T49" s="531"/>
      <c r="U49" s="531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4"/>
      <c r="C50" s="574"/>
      <c r="D50" s="574"/>
      <c r="E50" s="574"/>
      <c r="F50" s="574"/>
      <c r="G50" s="574"/>
      <c r="H50" s="574"/>
      <c r="I50" s="16"/>
      <c r="J50" s="20"/>
      <c r="K50" s="575"/>
      <c r="L50" s="575"/>
      <c r="M50" s="575"/>
      <c r="N50" s="575"/>
      <c r="O50" s="575"/>
      <c r="P50" s="575"/>
      <c r="Q50" s="575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6"/>
      <c r="D51" s="536"/>
      <c r="E51" s="539"/>
      <c r="F51" s="539"/>
      <c r="G51" s="539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3"/>
      <c r="C84" s="533"/>
      <c r="D84" s="533"/>
      <c r="E84" s="533"/>
      <c r="M84" s="534"/>
      <c r="N84" s="534"/>
      <c r="O84" s="534"/>
      <c r="P84" s="534"/>
      <c r="Q84" s="534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5" t="s">
        <v>211</v>
      </c>
      <c r="C87" s="535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7" t="s">
        <v>108</v>
      </c>
      <c r="C89" s="577"/>
      <c r="D89" s="577"/>
      <c r="E89" s="577"/>
      <c r="F89" s="577"/>
      <c r="G89" s="577"/>
      <c r="H89" s="577"/>
      <c r="I89" s="577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3" t="s">
        <v>110</v>
      </c>
      <c r="C91" s="533"/>
      <c r="D91" s="533"/>
      <c r="E91" s="533"/>
      <c r="F91" s="533"/>
      <c r="G91" s="533"/>
      <c r="H91" s="533"/>
      <c r="I91" s="533"/>
      <c r="J91" s="533"/>
      <c r="K91" s="533"/>
      <c r="L91" s="533"/>
      <c r="M91" s="533"/>
      <c r="N91" s="533"/>
      <c r="O91" s="533"/>
      <c r="P91" s="533"/>
      <c r="Q91" s="533"/>
    </row>
    <row r="92" spans="2:17" x14ac:dyDescent="0.2">
      <c r="C92" s="24"/>
    </row>
    <row r="93" spans="2:17" x14ac:dyDescent="0.2">
      <c r="B93" s="533"/>
      <c r="C93" s="533"/>
      <c r="D93" s="533"/>
      <c r="E93" s="533"/>
    </row>
  </sheetData>
  <sheetProtection algorithmName="SHA-512" hashValue="1dlZPOf9nsXR2BLl224DE81rtWWMTSooTHjAPjkWC/sjFj2K1Rsujyae8IQYrOiCSnxrtGt3+iybSRvB2hI+MA==" saltValue="7XorQKe4zLGtsEVXxefysg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8" t="s">
        <v>4</v>
      </c>
      <c r="C1" s="578"/>
      <c r="D1" s="578"/>
      <c r="E1" s="578"/>
      <c r="F1" s="578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3" t="str">
        <f>'1. KASSABUDJETTI'!C6</f>
        <v>Yrityksen nimi</v>
      </c>
      <c r="C3" s="579" t="s">
        <v>120</v>
      </c>
      <c r="D3" s="138"/>
      <c r="E3" s="579" t="s">
        <v>120</v>
      </c>
      <c r="F3" s="138"/>
      <c r="G3" s="138"/>
      <c r="H3" s="585" t="s">
        <v>131</v>
      </c>
      <c r="I3" s="585"/>
      <c r="J3" s="585"/>
      <c r="K3" s="585"/>
      <c r="L3" s="585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4"/>
      <c r="C4" s="580"/>
      <c r="D4" s="35"/>
      <c r="E4" s="580"/>
      <c r="F4" s="35"/>
      <c r="G4" s="35"/>
      <c r="H4" s="586"/>
      <c r="I4" s="586"/>
      <c r="J4" s="586"/>
      <c r="K4" s="586"/>
      <c r="L4" s="586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79" t="s">
        <v>120</v>
      </c>
      <c r="D58" s="49"/>
      <c r="E58" s="579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2"/>
      <c r="D59" s="49"/>
      <c r="E59" s="582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79" t="s">
        <v>120</v>
      </c>
      <c r="E113" s="579" t="s">
        <v>120</v>
      </c>
      <c r="T113" s="433"/>
      <c r="AM113" s="427"/>
    </row>
    <row r="114" spans="2:39" ht="12" customHeight="1" thickBot="1" x14ac:dyDescent="0.25">
      <c r="C114" s="582"/>
      <c r="E114" s="582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5"/>
      <c r="P128" s="575"/>
      <c r="Q128" s="575"/>
      <c r="R128" s="575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1"/>
      <c r="M129" s="581"/>
      <c r="O129" s="575"/>
      <c r="P129" s="575"/>
      <c r="Q129" s="575"/>
      <c r="R129" s="575"/>
    </row>
    <row r="130" spans="2:18" ht="12.6" customHeight="1" x14ac:dyDescent="0.2">
      <c r="B130" s="221"/>
      <c r="D130" s="221"/>
      <c r="F130" s="539"/>
      <c r="G130" s="539"/>
      <c r="H130" s="539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39"/>
      <c r="G131" s="539"/>
      <c r="H131" s="539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8"/>
      <c r="C2" s="588"/>
      <c r="D2" s="588"/>
      <c r="E2" s="588"/>
      <c r="F2" s="587"/>
      <c r="G2" s="587"/>
      <c r="H2" s="587"/>
      <c r="I2" s="587"/>
    </row>
    <row r="3" spans="2:37" ht="35.65" customHeight="1" thickBot="1" x14ac:dyDescent="0.25">
      <c r="B3" s="590" t="str">
        <f>'1. KASSABUDJETTI'!C6</f>
        <v>Yrityksen nimi</v>
      </c>
      <c r="C3" s="590"/>
      <c r="D3" s="590"/>
      <c r="E3" s="590"/>
      <c r="F3" s="590"/>
      <c r="J3" s="589" t="s">
        <v>67</v>
      </c>
      <c r="K3" s="589"/>
      <c r="L3" s="589"/>
      <c r="M3" s="589"/>
      <c r="N3" s="589"/>
      <c r="O3" s="589"/>
      <c r="U3" s="167"/>
    </row>
    <row r="4" spans="2:37" s="85" customFormat="1" ht="19.149999999999999" customHeight="1" x14ac:dyDescent="0.2">
      <c r="B4" s="520"/>
      <c r="C4" s="521"/>
      <c r="D4" s="600"/>
      <c r="E4" s="600"/>
      <c r="F4" s="600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1" t="s">
        <v>203</v>
      </c>
      <c r="D5" s="601"/>
      <c r="E5" s="601"/>
      <c r="F5" s="601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4" t="s">
        <v>201</v>
      </c>
      <c r="D6" s="595"/>
      <c r="E6" s="595"/>
      <c r="F6" s="596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2"/>
      <c r="F7" s="603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4" t="s">
        <v>216</v>
      </c>
      <c r="D13" s="605"/>
      <c r="E13" s="605"/>
      <c r="F13" s="606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3" t="s">
        <v>204</v>
      </c>
      <c r="D14" s="593"/>
      <c r="E14" s="593"/>
      <c r="F14" s="593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4" t="s">
        <v>197</v>
      </c>
      <c r="D15" s="595"/>
      <c r="E15" s="595"/>
      <c r="F15" s="596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4" t="s">
        <v>198</v>
      </c>
      <c r="D18" s="595"/>
      <c r="E18" s="595"/>
      <c r="F18" s="596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7" t="s">
        <v>105</v>
      </c>
      <c r="D25" s="598"/>
      <c r="E25" s="598"/>
      <c r="F25" s="599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1" t="s">
        <v>120</v>
      </c>
      <c r="E27" s="86"/>
      <c r="F27" s="591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2"/>
      <c r="E28" s="93"/>
      <c r="F28" s="592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7"/>
      <c r="C29" s="608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5"/>
      <c r="P101" s="575"/>
      <c r="Q101" s="575"/>
      <c r="R101" s="575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5"/>
      <c r="P102" s="575"/>
      <c r="Q102" s="575"/>
      <c r="R102" s="575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1"/>
      <c r="M103" s="581"/>
    </row>
    <row r="104" spans="2:37" x14ac:dyDescent="0.2">
      <c r="B104" s="536"/>
      <c r="C104" s="536"/>
      <c r="D104" s="221"/>
      <c r="E104" s="95"/>
      <c r="F104" s="539"/>
      <c r="G104" s="539"/>
      <c r="H104" s="539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39"/>
      <c r="G105" s="539"/>
      <c r="H105" s="539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5" t="str">
        <f>'1. KASSABUDJETTI'!C6</f>
        <v>Yrityksen nimi</v>
      </c>
      <c r="D2" s="615"/>
      <c r="E2" s="615"/>
      <c r="F2" s="615"/>
      <c r="G2" s="250"/>
      <c r="H2" s="250"/>
      <c r="I2" s="611" t="s">
        <v>29</v>
      </c>
      <c r="J2" s="611"/>
      <c r="K2" s="611"/>
      <c r="L2" s="611"/>
      <c r="M2" s="611"/>
      <c r="N2" s="2"/>
      <c r="O2" s="612"/>
      <c r="P2" s="612"/>
      <c r="Q2" s="612"/>
      <c r="R2" s="61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3"/>
      <c r="K3" s="613"/>
      <c r="L3" s="613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09" t="s">
        <v>30</v>
      </c>
      <c r="C6" s="610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4"/>
      <c r="C39" s="614"/>
      <c r="D39" s="419"/>
      <c r="E39" s="424"/>
      <c r="F39" s="616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7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4" t="s">
        <v>17</v>
      </c>
      <c r="D8" s="625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2" t="s">
        <v>18</v>
      </c>
      <c r="D10" s="623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6" t="s">
        <v>19</v>
      </c>
      <c r="D11" s="627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4" t="s">
        <v>84</v>
      </c>
      <c r="D16" s="625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4" t="s">
        <v>37</v>
      </c>
      <c r="D17" s="625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0" t="s">
        <v>85</v>
      </c>
      <c r="D20" s="621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0" t="s">
        <v>38</v>
      </c>
      <c r="D21" s="621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8" t="s">
        <v>20</v>
      </c>
      <c r="D23" s="629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8" t="s">
        <v>19</v>
      </c>
      <c r="D24" s="619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2025-12-02T10:26:49Z</cp:lastPrinted>
  <dcterms:created xsi:type="dcterms:W3CDTF">2000-01-05T18:21:55Z</dcterms:created>
  <dcterms:modified xsi:type="dcterms:W3CDTF">2025-12-02T10:57:34Z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