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Yritystulkki\YT Uusimmat Yleiset\"/>
    </mc:Choice>
  </mc:AlternateContent>
  <xr:revisionPtr revIDLastSave="0" documentId="8_{3F7F6730-059B-4BD3-B1E2-E4898EDB75E8}" xr6:coauthVersionLast="47" xr6:coauthVersionMax="47" xr10:uidLastSave="{00000000-0000-0000-0000-000000000000}"/>
  <workbookProtection workbookPassword="9675" lockStructure="1"/>
  <bookViews>
    <workbookView xWindow="-103" yWindow="-103" windowWidth="33120" windowHeight="18120" tabRatio="967" xr2:uid="{00000000-000D-0000-FFFF-FFFF00000000}"/>
  </bookViews>
  <sheets>
    <sheet name="Maksumuistutus" sheetId="1" r:id="rId1"/>
  </sheets>
  <definedNames>
    <definedName name="_xlnm.Print_Area" localSheetId="0">Maksumuistutus!$B$1:$J$50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J25" i="1" s="1"/>
  <c r="H26" i="1"/>
  <c r="J26" i="1" s="1"/>
  <c r="H27" i="1"/>
  <c r="J27" i="1" s="1"/>
  <c r="H28" i="1"/>
  <c r="J28" i="1" s="1"/>
  <c r="H29" i="1"/>
  <c r="J29" i="1" s="1"/>
  <c r="H30" i="1"/>
  <c r="V30" i="1" s="1"/>
  <c r="H31" i="1"/>
  <c r="X31" i="1" s="1"/>
  <c r="H32" i="1"/>
  <c r="V32" i="1" s="1"/>
  <c r="H33" i="1"/>
  <c r="W33" i="1" s="1"/>
  <c r="H24" i="1"/>
  <c r="J24" i="1" s="1"/>
  <c r="H23" i="1"/>
  <c r="V23" i="1" s="1"/>
  <c r="V31" i="1" l="1"/>
  <c r="J23" i="1"/>
  <c r="J31" i="1"/>
  <c r="W30" i="1"/>
  <c r="J30" i="1"/>
  <c r="X30" i="1"/>
  <c r="W31" i="1"/>
  <c r="J33" i="1"/>
  <c r="W32" i="1"/>
  <c r="V33" i="1"/>
  <c r="J32" i="1"/>
  <c r="X23" i="1"/>
  <c r="W23" i="1"/>
  <c r="X32" i="1"/>
  <c r="X33" i="1"/>
  <c r="V34" i="1" l="1"/>
  <c r="W34" i="1"/>
  <c r="J34" i="1"/>
  <c r="X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2" authorId="0" shapeId="0" xr:uid="{AC2FBAF7-F287-4B22-80F2-28A2B1A29A90}">
      <text>
        <r>
          <rPr>
            <sz val="10"/>
            <color indexed="81"/>
            <rFont val="Tahoma"/>
            <family val="2"/>
          </rPr>
          <t>Voidaan lähettää ikkunakuoressa. Logon voit tuoda leikepöydältä liitä-toiminnolla tai Lisää -&gt; kuva toiminnolla.</t>
        </r>
      </text>
    </comment>
    <comment ref="I5" authorId="0" shapeId="0" xr:uid="{4B5DF9CA-5C54-4323-B66C-2CFDC2DB88E2}">
      <text>
        <r>
          <rPr>
            <sz val="10"/>
            <color indexed="81"/>
            <rFont val="Tahoma"/>
            <family val="2"/>
          </rPr>
          <t>Lisää tämän muistutuksen lähetyspäivä.</t>
        </r>
      </text>
    </comment>
    <comment ref="B23" authorId="0" shapeId="0" xr:uid="{7B5BB540-3FCA-4736-BD82-FC205653234D}">
      <text>
        <r>
          <rPr>
            <sz val="10"/>
            <color indexed="81"/>
            <rFont val="Tahoma"/>
            <family val="2"/>
          </rPr>
          <t>Lisää laskun alkuperäinen eräpäivä muotoa pp.kk.vvvv.</t>
        </r>
      </text>
    </comment>
    <comment ref="D23" authorId="0" shapeId="0" xr:uid="{4F64C012-543C-4266-A7FF-36F38AA389AE}">
      <text>
        <r>
          <rPr>
            <sz val="10"/>
            <color indexed="81"/>
            <rFont val="Tahoma"/>
            <family val="2"/>
          </rPr>
          <t>Lisää maksamattoman laskun alkuperäinen loppusumma arvonlisäveroineen.</t>
        </r>
      </text>
    </comment>
    <comment ref="E23" authorId="0" shapeId="0" xr:uid="{2F226D99-67A9-4F5A-A0D1-CF4C35C9E3E9}">
      <text>
        <r>
          <rPr>
            <sz val="10"/>
            <color indexed="81"/>
            <rFont val="Tahoma"/>
            <family val="2"/>
          </rPr>
          <t>Lisää tämän laskun uusi eräpäivä muotoa pp.kk.vvvv, jonka mukaan viivästyskorko lasketaan.</t>
        </r>
      </text>
    </comment>
    <comment ref="G23" authorId="0" shapeId="0" xr:uid="{EE7EB895-3A17-46D0-BBF3-B1CB4DAE8552}">
      <text>
        <r>
          <rPr>
            <sz val="10"/>
            <color indexed="81"/>
            <rFont val="Tahoma"/>
            <family val="2"/>
          </rPr>
          <t xml:space="preserve">Suomen Pankki ilmoittaa vahvistetun viivästyskoron kokonaismäärän sekä sen voimassaolon aina kesäkuun ja joulukuun lopussa. Tarkista viitekorko Suomen Pankin verkkosivuilta.
</t>
        </r>
        <r>
          <rPr>
            <b/>
            <sz val="10"/>
            <color indexed="81"/>
            <rFont val="Tahoma"/>
            <family val="2"/>
          </rPr>
          <t>Kuluttajakaupassa viivästyskorko on 7 % + EKP viitekorko.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Kaupallisissa sopimuksissa (yritysten välisessä kaupassa) viivästyskorko 8 % + EKP viitekorko, jos korosta ei ole erikseen sovittu.</t>
        </r>
        <r>
          <rPr>
            <sz val="10"/>
            <color indexed="81"/>
            <rFont val="Tahoma"/>
            <family val="2"/>
          </rPr>
          <t xml:space="preserve">
EKP viitekorko =  Euroopan keskuspankin (EKP) ilmoittama viitekorko pyöristettynä ylöspäin seuraavan puoleen prosenttiin. </t>
        </r>
      </text>
    </comment>
    <comment ref="I23" authorId="0" shapeId="0" xr:uid="{056DD337-79ED-44D7-84DC-7C5B7DBF61F1}">
      <text>
        <r>
          <rPr>
            <sz val="10"/>
            <color indexed="81"/>
            <rFont val="Tahoma"/>
            <family val="2"/>
          </rPr>
          <t>Kuluja voidaan periä, jos niistä on maininta alkuperäisessä laskussa. Esim. maksumuistutus 5 €.</t>
        </r>
      </text>
    </comment>
    <comment ref="D41" authorId="0" shapeId="0" xr:uid="{FDB44A56-D93A-4E06-ABE0-1146E6F0B1B8}">
      <text>
        <r>
          <rPr>
            <b/>
            <sz val="9"/>
            <color indexed="81"/>
            <rFont val="Tahoma"/>
            <family val="2"/>
          </rPr>
          <t xml:space="preserve">Pankkien BIC -koodeja:
</t>
        </r>
        <r>
          <rPr>
            <sz val="10"/>
            <color indexed="81"/>
            <rFont val="Tahoma"/>
            <family val="2"/>
          </rPr>
          <t>Aktia: HELSFIHH
Bigbank: BIGKFIH1
Citibank: CITIFIHX
Danske Bank: DABAFIHH
DnB NOR Bank: DNBAFIHX
Handelsbanken: HANDFIHH
Nordea: NDEAFIHH
OmaSp: OMASP
Osuuspankki: OKOYFIHH
POP Pankki: POPFFI22
S-Pankki: SBANFIHH
SEB: ESSEFIHX
Swedbank: SWEDFIHH
Säästöpankki: ITELFIHH
Ålandsbanken: AABAFI22</t>
        </r>
      </text>
    </comment>
    <comment ref="B47" authorId="0" shapeId="0" xr:uid="{8E3C0B19-4FB6-4959-B1E1-BA09BBCB2BF7}">
      <text>
        <r>
          <rPr>
            <sz val="10"/>
            <color indexed="81"/>
            <rFont val="Tahoma"/>
            <family val="2"/>
          </rPr>
          <t>Lisää lähettäjän yhteystiedot</t>
        </r>
      </text>
    </comment>
    <comment ref="I49" authorId="0" shapeId="0" xr:uid="{2F50E7E7-EECD-42C2-AB2C-7073443B5C1B}">
      <text>
        <r>
          <rPr>
            <sz val="10"/>
            <color indexed="81"/>
            <rFont val="Tahoma"/>
            <family val="2"/>
          </rPr>
          <t>Jos yrityksenne on merkitty alv-velvollisten rekisteriin niin maininta Alv.rek., jos ei niin poista maininta Alv.rek.</t>
        </r>
      </text>
    </comment>
  </commentList>
</comments>
</file>

<file path=xl/sharedStrings.xml><?xml version="1.0" encoding="utf-8"?>
<sst xmlns="http://schemas.openxmlformats.org/spreadsheetml/2006/main" count="39" uniqueCount="38">
  <si>
    <t>Alv.rek.</t>
  </si>
  <si>
    <t>Kotipaikka</t>
  </si>
  <si>
    <t>Y-tunnus</t>
  </si>
  <si>
    <t xml:space="preserve"> </t>
  </si>
  <si>
    <t>Maksuviite</t>
  </si>
  <si>
    <t>Yhteensä</t>
  </si>
  <si>
    <t>Viivästyskorko</t>
  </si>
  <si>
    <t>Laskun numero</t>
  </si>
  <si>
    <t>Saatavamme yhteensä</t>
  </si>
  <si>
    <t>MAKSUMUISTUTUS</t>
  </si>
  <si>
    <t>Kirjanpitomme mukaan emme ole saaneet suoritustanne tähän päivään mennessä.</t>
  </si>
  <si>
    <t xml:space="preserve">Maksumuistutuksemme on aiheeton, mikäli olette suorittaneet maksumme. </t>
  </si>
  <si>
    <t>Pääoma</t>
  </si>
  <si>
    <t>%</t>
  </si>
  <si>
    <t>Euroa</t>
  </si>
  <si>
    <t>Uusi</t>
  </si>
  <si>
    <t>eräpvm.</t>
  </si>
  <si>
    <t>Kulut</t>
  </si>
  <si>
    <t>Lähettäjän nimi</t>
  </si>
  <si>
    <t xml:space="preserve">Alkup. </t>
  </si>
  <si>
    <t>eräpv.</t>
  </si>
  <si>
    <t xml:space="preserve">    Pankkitilin numero</t>
  </si>
  <si>
    <t xml:space="preserve"> Päiväys</t>
  </si>
  <si>
    <t xml:space="preserve"> Asiakasnumero</t>
  </si>
  <si>
    <t xml:space="preserve"> Yhteyshenkilö/</t>
  </si>
  <si>
    <t>www.</t>
  </si>
  <si>
    <t xml:space="preserve"> Asiakkaan nimi</t>
  </si>
  <si>
    <t xml:space="preserve">E-mail </t>
  </si>
  <si>
    <t xml:space="preserve">Puhelin </t>
  </si>
  <si>
    <t>Seuraavat erääntyneet saatavamme ovat edelleen avoimena:</t>
  </si>
  <si>
    <t xml:space="preserve"> puhelinnumero</t>
  </si>
  <si>
    <t>Yrityksen nimi</t>
  </si>
  <si>
    <t>Postiosoite</t>
  </si>
  <si>
    <t>Postinumero ja postitoimipaikka</t>
  </si>
  <si>
    <t>IBAN</t>
  </si>
  <si>
    <t xml:space="preserve">    BIC</t>
  </si>
  <si>
    <t>Mikäli teillä on huomautettavaa laskumme johdosta, pyydämme Teitä ottamaan yhteyttä 7 päivän kuluessa.</t>
  </si>
  <si>
    <t>Muussa tapauksessa katsomme, että Teillä ei ole saatavastamme huomautettavaa.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</si>
</sst>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d\.m\.yyyy;@"/>
    <numFmt numFmtId="167" formatCode="#,##0.00\ &quot;€&quot;"/>
  </numFmts>
  <fonts count="29">
    <font>
      <sz val="10"/>
      <name val="Arial"/>
    </font>
    <font>
      <sz val="12"/>
      <name val="Palatino Linotype"/>
      <family val="1"/>
    </font>
    <font>
      <sz val="10"/>
      <name val="Palatino Linotype"/>
      <family val="1"/>
    </font>
    <font>
      <b/>
      <sz val="12"/>
      <name val="Palatino Linotype"/>
      <family val="1"/>
    </font>
    <font>
      <sz val="12"/>
      <color indexed="48"/>
      <name val="Georgia"/>
      <family val="1"/>
    </font>
    <font>
      <sz val="8"/>
      <name val="Arial"/>
      <family val="2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Palatino Linotype"/>
      <family val="1"/>
    </font>
    <font>
      <sz val="11"/>
      <name val="Arial"/>
      <family val="2"/>
    </font>
    <font>
      <b/>
      <sz val="9"/>
      <color indexed="81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/>
    <xf numFmtId="0" fontId="10" fillId="0" borderId="0" xfId="0" applyFont="1"/>
    <xf numFmtId="4" fontId="3" fillId="0" borderId="0" xfId="0" applyNumberFormat="1" applyFont="1" applyProtection="1">
      <protection hidden="1"/>
    </xf>
    <xf numFmtId="0" fontId="3" fillId="0" borderId="0" xfId="0" applyFont="1"/>
    <xf numFmtId="14" fontId="1" fillId="0" borderId="0" xfId="0" applyNumberFormat="1" applyFont="1"/>
    <xf numFmtId="0" fontId="14" fillId="0" borderId="0" xfId="0" applyFont="1"/>
    <xf numFmtId="0" fontId="1" fillId="0" borderId="0" xfId="0" applyFont="1"/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 indent="7"/>
    </xf>
    <xf numFmtId="0" fontId="10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" fillId="0" borderId="0" xfId="0" applyFont="1"/>
    <xf numFmtId="0" fontId="18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hidden="1"/>
    </xf>
    <xf numFmtId="0" fontId="18" fillId="0" borderId="0" xfId="0" applyFont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0" fontId="18" fillId="2" borderId="8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14" fontId="24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left" vertical="center" indent="1"/>
      <protection locked="0"/>
    </xf>
    <xf numFmtId="167" fontId="24" fillId="0" borderId="2" xfId="0" applyNumberFormat="1" applyFont="1" applyBorder="1" applyAlignment="1" applyProtection="1">
      <alignment horizontal="center" vertical="center"/>
      <protection hidden="1"/>
    </xf>
    <xf numFmtId="167" fontId="24" fillId="0" borderId="2" xfId="0" applyNumberFormat="1" applyFont="1" applyBorder="1" applyAlignment="1" applyProtection="1">
      <alignment horizontal="center" vertical="center"/>
      <protection locked="0"/>
    </xf>
    <xf numFmtId="165" fontId="24" fillId="0" borderId="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/>
      <protection hidden="1"/>
    </xf>
    <xf numFmtId="3" fontId="24" fillId="0" borderId="2" xfId="0" applyNumberFormat="1" applyFont="1" applyBorder="1" applyAlignment="1" applyProtection="1">
      <alignment horizontal="left" vertical="center" indent="1"/>
      <protection locked="0"/>
    </xf>
    <xf numFmtId="167" fontId="24" fillId="0" borderId="8" xfId="0" applyNumberFormat="1" applyFont="1" applyBorder="1" applyAlignment="1" applyProtection="1">
      <alignment horizontal="center" vertical="center"/>
      <protection hidden="1"/>
    </xf>
    <xf numFmtId="167" fontId="27" fillId="0" borderId="9" xfId="0" applyNumberFormat="1" applyFont="1" applyBorder="1" applyAlignment="1" applyProtection="1">
      <alignment horizontal="center" vertical="center"/>
      <protection hidden="1"/>
    </xf>
    <xf numFmtId="1" fontId="1" fillId="0" borderId="0" xfId="0" applyNumberFormat="1" applyFont="1"/>
    <xf numFmtId="0" fontId="20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10" xfId="0" applyBorder="1"/>
    <xf numFmtId="0" fontId="5" fillId="0" borderId="0" xfId="0" applyFont="1" applyAlignment="1" applyProtection="1">
      <alignment horizontal="left" wrapText="1"/>
      <protection locked="0"/>
    </xf>
    <xf numFmtId="14" fontId="24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3" fontId="14" fillId="0" borderId="4" xfId="0" applyNumberFormat="1" applyFont="1" applyBorder="1" applyAlignment="1" applyProtection="1">
      <alignment horizontal="left" vertical="center"/>
      <protection locked="0"/>
    </xf>
    <xf numFmtId="3" fontId="14" fillId="0" borderId="5" xfId="0" applyNumberFormat="1" applyFont="1" applyBorder="1" applyAlignment="1" applyProtection="1">
      <alignment horizontal="left" vertical="center"/>
      <protection locked="0"/>
    </xf>
    <xf numFmtId="3" fontId="14" fillId="0" borderId="6" xfId="0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/>
    <xf numFmtId="0" fontId="23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66" fontId="11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15" fillId="0" borderId="0" xfId="0" applyNumberFormat="1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>
      <alignment horizontal="center"/>
    </xf>
    <xf numFmtId="0" fontId="13" fillId="0" borderId="14" xfId="0" applyFont="1" applyBorder="1"/>
    <xf numFmtId="0" fontId="13" fillId="0" borderId="10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512988</xdr:colOff>
      <xdr:row>3</xdr:row>
      <xdr:rowOff>118382</xdr:rowOff>
    </xdr:from>
    <xdr:to>
      <xdr:col>15</xdr:col>
      <xdr:colOff>381000</xdr:colOff>
      <xdr:row>11</xdr:row>
      <xdr:rowOff>168729</xdr:rowOff>
    </xdr:to>
    <xdr:sp macro="" textlink="">
      <xdr:nvSpPr>
        <xdr:cNvPr id="3" name="Vuokaaviosymboli: Dokumentti 2">
          <a:extLst>
            <a:ext uri="{FF2B5EF4-FFF2-40B4-BE49-F238E27FC236}">
              <a16:creationId xmlns:a16="http://schemas.microsoft.com/office/drawing/2014/main" id="{6DEDCF6B-8D46-48B0-9E55-DF4F2BC0B4FC}"/>
            </a:ext>
          </a:extLst>
        </xdr:cNvPr>
        <xdr:cNvSpPr/>
      </xdr:nvSpPr>
      <xdr:spPr>
        <a:xfrm>
          <a:off x="7615917" y="744311"/>
          <a:ext cx="3133726" cy="1737632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44000" tIns="72000" bIns="36000" rtlCol="0" anchor="ctr"/>
        <a:lstStyle/>
        <a:p>
          <a:pPr algn="l"/>
          <a:r>
            <a:rPr lang="fi-FI" sz="1200" b="1">
              <a:solidFill>
                <a:sysClr val="windowText" lastClr="000000"/>
              </a:solidFill>
            </a:rPr>
            <a:t>HUOM!</a:t>
          </a:r>
        </a:p>
        <a:p>
          <a:pPr algn="l"/>
          <a:r>
            <a:rPr lang="fi-FI" sz="1200" b="1">
              <a:solidFill>
                <a:sysClr val="windowText" lastClr="000000"/>
              </a:solidFill>
            </a:rPr>
            <a:t>Tyhjennä taulukon solu kirjoittamalla 0</a:t>
          </a:r>
          <a:r>
            <a:rPr lang="fi-FI" sz="1200" b="1" baseline="0">
              <a:solidFill>
                <a:sysClr val="windowText" lastClr="000000"/>
              </a:solidFill>
            </a:rPr>
            <a:t> (nolla), älä käytä deleteä.</a:t>
          </a:r>
          <a:r>
            <a:rPr lang="fi-FI" sz="1200" b="0" baseline="0">
              <a:solidFill>
                <a:sysClr val="windowText" lastClr="000000"/>
              </a:solidFill>
            </a:rPr>
            <a:t> Delete poistaa laskentakaavan.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0"/>
  <sheetViews>
    <sheetView showGridLines="0" showZeros="0" tabSelected="1" zoomScaleNormal="100" workbookViewId="0">
      <selection activeCell="B2" sqref="B2:E3"/>
    </sheetView>
  </sheetViews>
  <sheetFormatPr defaultRowHeight="12.45"/>
  <cols>
    <col min="1" max="1" width="13" customWidth="1"/>
    <col min="2" max="2" width="10.23046875" customWidth="1"/>
    <col min="3" max="3" width="16.921875" customWidth="1"/>
    <col min="4" max="4" width="10.84375" customWidth="1"/>
    <col min="5" max="5" width="6.15234375" customWidth="1"/>
    <col min="6" max="6" width="4.61328125" customWidth="1"/>
    <col min="7" max="7" width="6.61328125" customWidth="1"/>
    <col min="8" max="8" width="10.15234375" customWidth="1"/>
    <col min="9" max="9" width="8.23046875" customWidth="1"/>
    <col min="10" max="10" width="13.61328125" customWidth="1"/>
  </cols>
  <sheetData>
    <row r="1" spans="2:12">
      <c r="B1" s="16" t="s">
        <v>18</v>
      </c>
    </row>
    <row r="2" spans="2:12" ht="18.45">
      <c r="B2" s="73"/>
      <c r="C2" s="74"/>
      <c r="D2" s="74"/>
      <c r="E2" s="74"/>
      <c r="F2" s="17"/>
      <c r="G2" s="69" t="s">
        <v>9</v>
      </c>
      <c r="H2" s="70"/>
      <c r="I2" s="70"/>
      <c r="J2" s="70"/>
    </row>
    <row r="3" spans="2:12" ht="18.45">
      <c r="B3" s="74"/>
      <c r="C3" s="74"/>
      <c r="D3" s="74"/>
      <c r="E3" s="74"/>
      <c r="F3" s="17"/>
      <c r="G3" s="71" t="s">
        <v>3</v>
      </c>
      <c r="H3" s="72"/>
      <c r="I3" s="85"/>
      <c r="J3" s="86"/>
    </row>
    <row r="5" spans="2:12" ht="18" customHeight="1">
      <c r="B5" s="89" t="s">
        <v>26</v>
      </c>
      <c r="C5" s="90"/>
      <c r="D5" s="90"/>
      <c r="E5" s="91"/>
      <c r="G5" s="79" t="s">
        <v>22</v>
      </c>
      <c r="H5" s="80"/>
      <c r="I5" s="83">
        <v>0</v>
      </c>
      <c r="J5" s="83"/>
    </row>
    <row r="6" spans="2:12" ht="18" customHeight="1">
      <c r="B6" s="76"/>
      <c r="C6" s="98"/>
      <c r="D6" s="98"/>
      <c r="E6" s="99"/>
      <c r="G6" s="79" t="s">
        <v>23</v>
      </c>
      <c r="H6" s="80"/>
      <c r="I6" s="96"/>
      <c r="J6" s="96"/>
    </row>
    <row r="7" spans="2:12" ht="18" customHeight="1">
      <c r="B7" s="76"/>
      <c r="C7" s="98"/>
      <c r="D7" s="98"/>
      <c r="E7" s="99"/>
      <c r="G7" s="79" t="s">
        <v>24</v>
      </c>
      <c r="H7" s="80"/>
      <c r="I7" s="92"/>
      <c r="J7" s="97"/>
    </row>
    <row r="8" spans="2:12" ht="18" customHeight="1">
      <c r="B8" s="76">
        <v>0</v>
      </c>
      <c r="C8" s="77"/>
      <c r="D8" s="77"/>
      <c r="E8" s="78"/>
      <c r="G8" s="79" t="s">
        <v>30</v>
      </c>
      <c r="H8" s="80"/>
      <c r="I8" s="92"/>
      <c r="J8" s="93"/>
    </row>
    <row r="9" spans="2:12" ht="18" customHeight="1">
      <c r="B9" s="76">
        <v>0</v>
      </c>
      <c r="C9" s="77"/>
      <c r="D9" s="77"/>
      <c r="E9" s="78"/>
    </row>
    <row r="10" spans="2:12" ht="18" customHeight="1">
      <c r="B10" s="101"/>
      <c r="C10" s="102"/>
      <c r="D10" s="102"/>
      <c r="E10" s="103"/>
      <c r="G10" s="19" t="s">
        <v>3</v>
      </c>
      <c r="I10" s="105"/>
      <c r="J10" s="86"/>
    </row>
    <row r="12" spans="2:12" ht="15" customHeight="1">
      <c r="B12" s="84"/>
      <c r="C12" s="84"/>
      <c r="D12" s="87"/>
      <c r="E12" s="88"/>
      <c r="F12" s="88"/>
      <c r="G12" s="88"/>
      <c r="H12" s="88"/>
      <c r="I12" s="88"/>
      <c r="J12" s="88"/>
      <c r="L12" s="14"/>
    </row>
    <row r="13" spans="2:12" ht="15" customHeight="1">
      <c r="B13" s="8"/>
      <c r="C13" s="8"/>
      <c r="D13" s="9"/>
    </row>
    <row r="14" spans="2:12" ht="16.5" customHeight="1">
      <c r="B14" s="30" t="s">
        <v>10</v>
      </c>
      <c r="C14" s="31"/>
      <c r="D14" s="31"/>
      <c r="E14" s="30"/>
      <c r="F14" s="30"/>
      <c r="G14" s="30"/>
      <c r="H14" s="30"/>
      <c r="I14" s="30"/>
      <c r="J14" s="30"/>
    </row>
    <row r="15" spans="2:12" ht="16.5" customHeight="1">
      <c r="B15" s="30" t="s">
        <v>11</v>
      </c>
      <c r="C15" s="31"/>
      <c r="D15" s="31"/>
      <c r="E15" s="30"/>
      <c r="F15" s="30"/>
      <c r="G15" s="30"/>
      <c r="H15" s="30"/>
      <c r="I15" s="30"/>
      <c r="J15" s="30"/>
    </row>
    <row r="16" spans="2:12" ht="16.5" customHeight="1">
      <c r="B16" s="50" t="s">
        <v>36</v>
      </c>
      <c r="C16" s="31"/>
      <c r="D16" s="31"/>
      <c r="E16" s="30"/>
      <c r="F16" s="30"/>
      <c r="G16" s="30"/>
      <c r="H16" s="30"/>
      <c r="I16" s="30"/>
      <c r="J16" s="30"/>
    </row>
    <row r="17" spans="2:25" ht="16.5" customHeight="1">
      <c r="B17" s="50" t="s">
        <v>37</v>
      </c>
      <c r="C17" s="30"/>
      <c r="D17" s="30"/>
      <c r="E17" s="30"/>
      <c r="F17" s="30"/>
      <c r="G17" s="30"/>
      <c r="H17" s="30"/>
      <c r="I17" s="30"/>
      <c r="J17" s="30"/>
    </row>
    <row r="18" spans="2:25" ht="16.5" customHeight="1">
      <c r="B18" s="30">
        <v>0</v>
      </c>
      <c r="C18" s="30"/>
      <c r="D18" s="30"/>
      <c r="E18" s="30"/>
      <c r="F18" s="30"/>
      <c r="G18" s="30"/>
      <c r="H18" s="30"/>
      <c r="I18" s="30"/>
      <c r="J18" s="30"/>
    </row>
    <row r="19" spans="2:25" ht="10.3" customHeight="1">
      <c r="B19" s="30"/>
      <c r="C19" s="30"/>
      <c r="D19" s="30"/>
      <c r="E19" s="30"/>
      <c r="F19" s="30"/>
      <c r="G19" s="30"/>
      <c r="H19" s="30"/>
      <c r="I19" s="30"/>
      <c r="J19" s="30"/>
    </row>
    <row r="20" spans="2:25" ht="21.45" customHeight="1">
      <c r="B20" s="51" t="s">
        <v>29</v>
      </c>
      <c r="C20" s="10"/>
      <c r="D20" s="10"/>
      <c r="E20" s="11"/>
      <c r="F20" s="11"/>
      <c r="G20" s="11"/>
      <c r="H20" s="11"/>
      <c r="I20" s="11"/>
      <c r="J20" s="11"/>
    </row>
    <row r="21" spans="2:25" ht="16.5" customHeight="1">
      <c r="B21" s="37" t="s">
        <v>19</v>
      </c>
      <c r="C21" s="94" t="s">
        <v>7</v>
      </c>
      <c r="D21" s="94" t="s">
        <v>12</v>
      </c>
      <c r="E21" s="100" t="s">
        <v>15</v>
      </c>
      <c r="F21" s="100"/>
      <c r="G21" s="100" t="s">
        <v>6</v>
      </c>
      <c r="H21" s="100"/>
      <c r="I21" s="94" t="s">
        <v>17</v>
      </c>
      <c r="J21" s="94" t="s">
        <v>5</v>
      </c>
    </row>
    <row r="22" spans="2:25" ht="14.25" customHeight="1">
      <c r="B22" s="38" t="s">
        <v>20</v>
      </c>
      <c r="C22" s="95"/>
      <c r="D22" s="95"/>
      <c r="E22" s="104" t="s">
        <v>16</v>
      </c>
      <c r="F22" s="104"/>
      <c r="G22" s="39" t="s">
        <v>13</v>
      </c>
      <c r="H22" s="39" t="s">
        <v>14</v>
      </c>
      <c r="I22" s="95"/>
      <c r="J22" s="95"/>
      <c r="V22" s="2"/>
      <c r="W22" s="2"/>
      <c r="X22" s="2"/>
      <c r="Y22" s="1"/>
    </row>
    <row r="23" spans="2:25" ht="15" customHeight="1">
      <c r="B23" s="40">
        <v>45200</v>
      </c>
      <c r="C23" s="46">
        <v>123465</v>
      </c>
      <c r="D23" s="43">
        <v>10000</v>
      </c>
      <c r="E23" s="54">
        <v>45231</v>
      </c>
      <c r="F23" s="54"/>
      <c r="G23" s="44">
        <v>0.11</v>
      </c>
      <c r="H23" s="42">
        <f>IF(E23-B23&lt;0,0,D23*G23*((E23-B23)/365))</f>
        <v>93.424657534246577</v>
      </c>
      <c r="I23" s="43">
        <v>5</v>
      </c>
      <c r="J23" s="42">
        <f>H23+I23+D23</f>
        <v>10098.424657534246</v>
      </c>
      <c r="V23" s="3">
        <f>IF(H23=22,I23,0)</f>
        <v>0</v>
      </c>
      <c r="W23" s="3">
        <f>IF(H23=17,I23,0)</f>
        <v>0</v>
      </c>
      <c r="X23" s="3">
        <f>IF(H23=8,I23,0)</f>
        <v>0</v>
      </c>
      <c r="Y23" s="1"/>
    </row>
    <row r="24" spans="2:25" ht="15" customHeight="1">
      <c r="B24" s="40">
        <v>0</v>
      </c>
      <c r="C24" s="41"/>
      <c r="D24" s="43">
        <v>0</v>
      </c>
      <c r="E24" s="54">
        <v>0</v>
      </c>
      <c r="F24" s="54"/>
      <c r="G24" s="44">
        <v>0</v>
      </c>
      <c r="H24" s="42">
        <f>IF(E24-B24&lt;0,0,D24*G24*((E24-B24)/365))</f>
        <v>0</v>
      </c>
      <c r="I24" s="43">
        <v>0</v>
      </c>
      <c r="J24" s="42">
        <f t="shared" ref="J24:J33" si="0">H24+I24+D24</f>
        <v>0</v>
      </c>
      <c r="V24" s="3"/>
      <c r="W24" s="3"/>
      <c r="X24" s="3"/>
      <c r="Y24" s="1"/>
    </row>
    <row r="25" spans="2:25" ht="15" customHeight="1">
      <c r="B25" s="40">
        <v>0</v>
      </c>
      <c r="C25" s="41"/>
      <c r="D25" s="43">
        <v>0</v>
      </c>
      <c r="E25" s="54">
        <v>0</v>
      </c>
      <c r="F25" s="54"/>
      <c r="G25" s="44">
        <v>0</v>
      </c>
      <c r="H25" s="42">
        <f t="shared" ref="H25:H33" si="1">IF(E25-B25&lt;0,0,D25*G25*((E25-B25)/365))</f>
        <v>0</v>
      </c>
      <c r="I25" s="43">
        <v>0</v>
      </c>
      <c r="J25" s="42">
        <f t="shared" si="0"/>
        <v>0</v>
      </c>
      <c r="V25" s="3"/>
      <c r="W25" s="3"/>
      <c r="X25" s="3"/>
      <c r="Y25" s="1"/>
    </row>
    <row r="26" spans="2:25" ht="15" customHeight="1">
      <c r="B26" s="40">
        <v>0</v>
      </c>
      <c r="C26" s="41"/>
      <c r="D26" s="43">
        <v>0</v>
      </c>
      <c r="E26" s="54">
        <v>0</v>
      </c>
      <c r="F26" s="54"/>
      <c r="G26" s="44">
        <v>0</v>
      </c>
      <c r="H26" s="42">
        <f t="shared" si="1"/>
        <v>0</v>
      </c>
      <c r="I26" s="43">
        <v>0</v>
      </c>
      <c r="J26" s="42">
        <f t="shared" si="0"/>
        <v>0</v>
      </c>
      <c r="V26" s="3"/>
      <c r="W26" s="3"/>
      <c r="X26" s="3"/>
      <c r="Y26" s="1"/>
    </row>
    <row r="27" spans="2:25" ht="15" customHeight="1">
      <c r="B27" s="40">
        <v>0</v>
      </c>
      <c r="C27" s="41"/>
      <c r="D27" s="43">
        <v>0</v>
      </c>
      <c r="E27" s="54">
        <v>0</v>
      </c>
      <c r="F27" s="54"/>
      <c r="G27" s="44">
        <v>0</v>
      </c>
      <c r="H27" s="42">
        <f t="shared" si="1"/>
        <v>0</v>
      </c>
      <c r="I27" s="43">
        <v>0</v>
      </c>
      <c r="J27" s="42">
        <f t="shared" si="0"/>
        <v>0</v>
      </c>
      <c r="V27" s="3"/>
      <c r="W27" s="3"/>
      <c r="X27" s="3"/>
      <c r="Y27" s="1"/>
    </row>
    <row r="28" spans="2:25" ht="15" customHeight="1">
      <c r="B28" s="40">
        <v>0</v>
      </c>
      <c r="C28" s="41"/>
      <c r="D28" s="43">
        <v>0</v>
      </c>
      <c r="E28" s="54">
        <v>0</v>
      </c>
      <c r="F28" s="54"/>
      <c r="G28" s="44">
        <v>0</v>
      </c>
      <c r="H28" s="42">
        <f t="shared" si="1"/>
        <v>0</v>
      </c>
      <c r="I28" s="43">
        <v>0</v>
      </c>
      <c r="J28" s="42">
        <f t="shared" si="0"/>
        <v>0</v>
      </c>
      <c r="V28" s="3"/>
      <c r="W28" s="3"/>
      <c r="X28" s="3"/>
      <c r="Y28" s="1"/>
    </row>
    <row r="29" spans="2:25" ht="15" customHeight="1">
      <c r="B29" s="40">
        <v>0</v>
      </c>
      <c r="C29" s="41"/>
      <c r="D29" s="43">
        <v>0</v>
      </c>
      <c r="E29" s="54">
        <v>0</v>
      </c>
      <c r="F29" s="54"/>
      <c r="G29" s="44">
        <v>0</v>
      </c>
      <c r="H29" s="42">
        <f t="shared" si="1"/>
        <v>0</v>
      </c>
      <c r="I29" s="43">
        <v>0</v>
      </c>
      <c r="J29" s="42">
        <f t="shared" si="0"/>
        <v>0</v>
      </c>
      <c r="V29" s="3"/>
      <c r="W29" s="3"/>
      <c r="X29" s="3"/>
      <c r="Y29" s="1"/>
    </row>
    <row r="30" spans="2:25" ht="15" customHeight="1">
      <c r="B30" s="40">
        <v>0</v>
      </c>
      <c r="C30" s="41"/>
      <c r="D30" s="43">
        <v>0</v>
      </c>
      <c r="E30" s="54">
        <v>0</v>
      </c>
      <c r="F30" s="54"/>
      <c r="G30" s="44">
        <v>0</v>
      </c>
      <c r="H30" s="42">
        <f t="shared" si="1"/>
        <v>0</v>
      </c>
      <c r="I30" s="43">
        <v>0</v>
      </c>
      <c r="J30" s="42">
        <f t="shared" si="0"/>
        <v>0</v>
      </c>
      <c r="V30" s="3">
        <f>IF(H30=22,I30,0)</f>
        <v>0</v>
      </c>
      <c r="W30" s="3">
        <f>IF(H30=17,I30,0)</f>
        <v>0</v>
      </c>
      <c r="X30" s="3">
        <f>IF(H30=8,I30,0)</f>
        <v>0</v>
      </c>
      <c r="Y30" s="1"/>
    </row>
    <row r="31" spans="2:25" ht="15" customHeight="1">
      <c r="B31" s="40">
        <v>0</v>
      </c>
      <c r="C31" s="41"/>
      <c r="D31" s="43">
        <v>0</v>
      </c>
      <c r="E31" s="54">
        <v>0</v>
      </c>
      <c r="F31" s="54"/>
      <c r="G31" s="44">
        <v>0</v>
      </c>
      <c r="H31" s="42">
        <f t="shared" si="1"/>
        <v>0</v>
      </c>
      <c r="I31" s="43">
        <v>0</v>
      </c>
      <c r="J31" s="42">
        <f t="shared" si="0"/>
        <v>0</v>
      </c>
      <c r="V31" s="3">
        <f>IF(H31=22,I31,0)</f>
        <v>0</v>
      </c>
      <c r="W31" s="3">
        <f>IF(H31=17,I31,0)</f>
        <v>0</v>
      </c>
      <c r="X31" s="3">
        <f>IF(H31=8,I31,0)</f>
        <v>0</v>
      </c>
      <c r="Y31" s="1"/>
    </row>
    <row r="32" spans="2:25" ht="15" customHeight="1">
      <c r="B32" s="40">
        <v>0</v>
      </c>
      <c r="C32" s="41"/>
      <c r="D32" s="43">
        <v>0</v>
      </c>
      <c r="E32" s="54">
        <v>0</v>
      </c>
      <c r="F32" s="54"/>
      <c r="G32" s="44">
        <v>0</v>
      </c>
      <c r="H32" s="42">
        <f t="shared" si="1"/>
        <v>0</v>
      </c>
      <c r="I32" s="43">
        <v>0</v>
      </c>
      <c r="J32" s="42">
        <f t="shared" si="0"/>
        <v>0</v>
      </c>
      <c r="V32" s="3">
        <f>IF(H32=22,I32,0)</f>
        <v>0</v>
      </c>
      <c r="W32" s="3">
        <f>IF(H32=17,I32,0)</f>
        <v>0</v>
      </c>
      <c r="X32" s="3">
        <f>IF(H32=8,I32,0)</f>
        <v>0</v>
      </c>
      <c r="Y32" s="1"/>
    </row>
    <row r="33" spans="2:25" ht="15" customHeight="1" thickBot="1">
      <c r="B33" s="40">
        <v>0</v>
      </c>
      <c r="C33" s="41"/>
      <c r="D33" s="43">
        <v>0</v>
      </c>
      <c r="E33" s="54">
        <v>0</v>
      </c>
      <c r="F33" s="54"/>
      <c r="G33" s="44">
        <v>0</v>
      </c>
      <c r="H33" s="42">
        <f t="shared" si="1"/>
        <v>0</v>
      </c>
      <c r="I33" s="43">
        <v>0</v>
      </c>
      <c r="J33" s="47">
        <f t="shared" si="0"/>
        <v>0</v>
      </c>
      <c r="V33" s="3">
        <f>IF(H33=22,I33,0)</f>
        <v>0</v>
      </c>
      <c r="W33" s="3">
        <f>IF(H33=17,I33,0)</f>
        <v>0</v>
      </c>
      <c r="X33" s="3">
        <f>IF(H33=8,I33,0)</f>
        <v>0</v>
      </c>
      <c r="Y33" s="1"/>
    </row>
    <row r="34" spans="2:25" ht="20.25" customHeight="1" thickBot="1">
      <c r="B34" s="45"/>
      <c r="C34" s="22"/>
      <c r="D34" s="22"/>
      <c r="E34" s="22"/>
      <c r="F34" s="22"/>
      <c r="G34" s="67" t="s">
        <v>8</v>
      </c>
      <c r="H34" s="68"/>
      <c r="I34" s="68"/>
      <c r="J34" s="48">
        <f>SUM(J23:J33)</f>
        <v>10098.424657534246</v>
      </c>
      <c r="V34" s="3">
        <f>ROUND(SUM(V23:V33),2)</f>
        <v>0</v>
      </c>
      <c r="W34" s="3">
        <f>ROUND(SUM(W23:W33),2)</f>
        <v>0</v>
      </c>
      <c r="X34" s="3">
        <f>ROUND(SUM(X23:X33),2)</f>
        <v>0</v>
      </c>
      <c r="Y34" s="1"/>
    </row>
    <row r="35" spans="2:25" ht="17.149999999999999">
      <c r="B35" s="12"/>
      <c r="C35" s="13"/>
      <c r="D35" s="13"/>
      <c r="E35" s="13"/>
      <c r="F35" s="13"/>
      <c r="G35" s="13"/>
      <c r="H35" s="13"/>
      <c r="I35" s="13"/>
      <c r="J35" s="7"/>
      <c r="V35" s="3"/>
      <c r="W35" s="3"/>
      <c r="X35" s="3"/>
      <c r="Y35" s="1"/>
    </row>
    <row r="36" spans="2:25" ht="13.2" customHeight="1">
      <c r="B36" s="57"/>
      <c r="C36" s="57"/>
      <c r="D36" s="57"/>
      <c r="E36" s="57"/>
      <c r="F36" s="57"/>
      <c r="G36" s="57"/>
      <c r="H36" s="57"/>
      <c r="I36" s="57"/>
      <c r="J36" s="57"/>
    </row>
    <row r="37" spans="2:25" ht="6.75" customHeight="1">
      <c r="B37" s="57"/>
      <c r="C37" s="57"/>
      <c r="D37" s="57"/>
      <c r="E37" s="57"/>
      <c r="F37" s="57"/>
      <c r="G37" s="57"/>
      <c r="H37" s="57"/>
      <c r="I37" s="57"/>
      <c r="J37" s="57"/>
    </row>
    <row r="38" spans="2:25" ht="14.25" customHeight="1">
      <c r="B38" s="4"/>
      <c r="C38" s="1"/>
      <c r="D38" s="34" t="s">
        <v>34</v>
      </c>
      <c r="E38" s="1"/>
      <c r="F38" s="1"/>
      <c r="G38" s="1"/>
      <c r="H38" s="1"/>
      <c r="I38" s="1"/>
      <c r="J38" s="1"/>
    </row>
    <row r="39" spans="2:25" ht="16.75">
      <c r="B39" s="81" t="s">
        <v>21</v>
      </c>
      <c r="C39" s="82"/>
      <c r="D39" s="64"/>
      <c r="E39" s="65"/>
      <c r="F39" s="65"/>
      <c r="G39" s="66"/>
      <c r="H39" s="49"/>
      <c r="I39" s="58"/>
      <c r="J39" s="58"/>
    </row>
    <row r="40" spans="2:25" ht="5.15" customHeight="1">
      <c r="B40" s="23"/>
      <c r="C40" s="23"/>
      <c r="D40" s="25"/>
      <c r="E40" s="26"/>
      <c r="F40" s="26"/>
      <c r="G40" s="21"/>
      <c r="H40" s="21"/>
      <c r="I40" s="24"/>
      <c r="J40" s="24"/>
    </row>
    <row r="41" spans="2:25" ht="16.75">
      <c r="B41" s="28"/>
      <c r="C41" s="36" t="s">
        <v>35</v>
      </c>
      <c r="D41" s="64"/>
      <c r="E41" s="65"/>
      <c r="F41" s="66"/>
      <c r="G41" s="21"/>
      <c r="H41" s="21"/>
      <c r="I41" s="29"/>
      <c r="J41" s="29"/>
    </row>
    <row r="42" spans="2:25" ht="5.15" customHeight="1">
      <c r="B42" s="23"/>
      <c r="C42" s="22"/>
      <c r="D42" s="25"/>
      <c r="E42" s="26"/>
      <c r="F42" s="26"/>
      <c r="G42" s="21"/>
      <c r="H42" s="21"/>
      <c r="I42" s="29"/>
      <c r="J42" s="29"/>
    </row>
    <row r="43" spans="2:25" ht="5.15" customHeight="1">
      <c r="B43" s="20"/>
      <c r="C43" s="20"/>
      <c r="D43" s="27"/>
      <c r="G43" s="21"/>
      <c r="H43" s="21"/>
      <c r="I43" s="29"/>
      <c r="J43" s="29"/>
    </row>
    <row r="44" spans="2:25" ht="18" customHeight="1">
      <c r="C44" s="35" t="s">
        <v>4</v>
      </c>
      <c r="D44" s="61"/>
      <c r="E44" s="62"/>
      <c r="F44" s="62"/>
      <c r="G44" s="63"/>
    </row>
    <row r="45" spans="2:25" ht="38.25" customHeight="1"/>
    <row r="46" spans="2:25" ht="14.25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2:25" ht="24" customHeight="1">
      <c r="B47" s="75" t="s">
        <v>31</v>
      </c>
      <c r="C47" s="53"/>
      <c r="D47" s="53"/>
      <c r="E47" s="59" t="s">
        <v>27</v>
      </c>
      <c r="F47" s="60"/>
      <c r="G47" s="60"/>
      <c r="H47" s="60"/>
      <c r="I47" s="16" t="s">
        <v>2</v>
      </c>
      <c r="J47" s="33">
        <v>0</v>
      </c>
    </row>
    <row r="48" spans="2:25">
      <c r="B48" s="53" t="s">
        <v>32</v>
      </c>
      <c r="C48" s="53"/>
      <c r="D48" s="53"/>
      <c r="E48" s="55" t="s">
        <v>28</v>
      </c>
      <c r="F48" s="56"/>
      <c r="G48" s="56"/>
      <c r="H48" s="56"/>
      <c r="I48" s="16" t="s">
        <v>1</v>
      </c>
      <c r="J48" s="33">
        <v>0</v>
      </c>
    </row>
    <row r="49" spans="2:10">
      <c r="B49" s="53" t="s">
        <v>33</v>
      </c>
      <c r="C49" s="53"/>
      <c r="D49" s="53"/>
      <c r="E49" s="55" t="s">
        <v>25</v>
      </c>
      <c r="F49" s="56"/>
      <c r="G49" s="56"/>
      <c r="H49" s="56"/>
      <c r="I49" s="32" t="s">
        <v>0</v>
      </c>
      <c r="J49" s="16"/>
    </row>
    <row r="50" spans="2:10" ht="12.9">
      <c r="B50" s="6"/>
      <c r="C50" s="5"/>
      <c r="D50" s="5"/>
      <c r="E50" s="18"/>
      <c r="F50" s="18"/>
      <c r="G50" s="18"/>
      <c r="H50" s="18"/>
      <c r="I50" s="18"/>
      <c r="J50" s="15"/>
    </row>
  </sheetData>
  <sheetProtection algorithmName="SHA-512" hashValue="ucKcnoJIKZAPkjSKepb420LIiWRcFmHRG8SjmJY2eBBbgZZsdxEyoIdzfrZ/KHR/hG4ZOoqlF8K1leZruB5iDQ==" saltValue="/GEkA2M1U7sJwtqC+v7Nyw==" spinCount="100000" sheet="1" scenarios="1" formatCells="0" selectLockedCells="1"/>
  <mergeCells count="52">
    <mergeCell ref="B5:E5"/>
    <mergeCell ref="I8:J8"/>
    <mergeCell ref="I21:I22"/>
    <mergeCell ref="J21:J22"/>
    <mergeCell ref="C21:C22"/>
    <mergeCell ref="D21:D22"/>
    <mergeCell ref="I6:J6"/>
    <mergeCell ref="B9:E9"/>
    <mergeCell ref="I7:J7"/>
    <mergeCell ref="B6:E6"/>
    <mergeCell ref="B7:E7"/>
    <mergeCell ref="G21:H21"/>
    <mergeCell ref="E21:F21"/>
    <mergeCell ref="B10:E10"/>
    <mergeCell ref="E22:F22"/>
    <mergeCell ref="I10:J10"/>
    <mergeCell ref="E23:F23"/>
    <mergeCell ref="E24:F24"/>
    <mergeCell ref="E33:F33"/>
    <mergeCell ref="D12:J12"/>
    <mergeCell ref="E26:F26"/>
    <mergeCell ref="E25:F25"/>
    <mergeCell ref="E27:F27"/>
    <mergeCell ref="G2:J2"/>
    <mergeCell ref="G3:H3"/>
    <mergeCell ref="B2:E3"/>
    <mergeCell ref="B47:D47"/>
    <mergeCell ref="B8:E8"/>
    <mergeCell ref="G5:H5"/>
    <mergeCell ref="G6:H6"/>
    <mergeCell ref="G7:H7"/>
    <mergeCell ref="G8:H8"/>
    <mergeCell ref="E28:F28"/>
    <mergeCell ref="B39:C39"/>
    <mergeCell ref="E29:F29"/>
    <mergeCell ref="I5:J5"/>
    <mergeCell ref="B12:C12"/>
    <mergeCell ref="I3:J3"/>
    <mergeCell ref="D41:F41"/>
    <mergeCell ref="B49:D49"/>
    <mergeCell ref="E30:F30"/>
    <mergeCell ref="E31:F31"/>
    <mergeCell ref="E32:F32"/>
    <mergeCell ref="E49:H49"/>
    <mergeCell ref="B48:D48"/>
    <mergeCell ref="B36:J37"/>
    <mergeCell ref="I39:J39"/>
    <mergeCell ref="E47:H47"/>
    <mergeCell ref="E48:H48"/>
    <mergeCell ref="D44:G44"/>
    <mergeCell ref="D39:G39"/>
    <mergeCell ref="G34:I34"/>
  </mergeCells>
  <phoneticPr fontId="7" type="noConversion"/>
  <printOptions verticalCentered="1"/>
  <pageMargins left="0.86614173228346458" right="0.39370078740157483" top="0" bottom="0.39370078740157483" header="0.51181102362204722" footer="0.11811023622047245"/>
  <pageSetup paperSize="9" orientation="portrait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Maksumuistutus</vt:lpstr>
      <vt:lpstr>Maksumuistutus!Tulostusalue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L8 Maksumuistutus</dc:title>
  <dc:creator>Yritystulkki</dc:creator>
  <cp:lastModifiedBy>Yritystulkki</cp:lastModifiedBy>
  <cp:lastPrinted>2022-01-17T08:22:39Z</cp:lastPrinted>
  <dcterms:created xsi:type="dcterms:W3CDTF">2007-04-19T16:15:47Z</dcterms:created>
  <dcterms:modified xsi:type="dcterms:W3CDTF">2023-10-05T07:30:24Z</dcterms:modified>
</cp:coreProperties>
</file>