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ropbox\Yritystulkki\YT Uusimmat Yleiset\"/>
    </mc:Choice>
  </mc:AlternateContent>
  <xr:revisionPtr revIDLastSave="0" documentId="13_ncr:1_{D8254F3E-C4DC-42FA-9A43-7A6F3BEE7F69}" xr6:coauthVersionLast="47" xr6:coauthVersionMax="47" xr10:uidLastSave="{00000000-0000-0000-0000-000000000000}"/>
  <workbookProtection workbookAlgorithmName="SHA-512" workbookHashValue="AU3aw+01pIhwCwIH8Fln0faMppXsTIIMZvpHRpgcPuOj4LHh9g2yK+gI382cwCiM2bUswxrXnw6VKCYMRYdTOA==" workbookSaltValue="AtIvF87xjYMcbGATaB1q0g==" workbookSpinCount="100000" lockStructure="1"/>
  <bookViews>
    <workbookView xWindow="-103" yWindow="-103" windowWidth="33120" windowHeight="18120" xr2:uid="{00000000-000D-0000-FFFF-FFFF00000000}"/>
  </bookViews>
  <sheets>
    <sheet name="Yleistilausvahvistus" sheetId="4" r:id="rId1"/>
    <sheet name="Tuotetilausvahvistus" sheetId="5" r:id="rId2"/>
  </sheets>
  <definedNames>
    <definedName name="_xlnm.Print_Area" localSheetId="1">Tuotetilausvahvistus!$B$2:$I$53</definedName>
    <definedName name="_xlnm.Print_Area" localSheetId="0">Yleistilausvahvistus!$B$2:$L$54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5" l="1"/>
  <c r="I33" i="5" s="1"/>
  <c r="H26" i="5"/>
  <c r="I26" i="5" s="1"/>
  <c r="H27" i="5"/>
  <c r="I27" i="5" s="1"/>
  <c r="H43" i="4"/>
  <c r="J34" i="4"/>
  <c r="J33" i="4"/>
  <c r="J32" i="4"/>
  <c r="J31" i="4"/>
  <c r="J30" i="4"/>
  <c r="J29" i="4"/>
  <c r="J28" i="4"/>
  <c r="K28" i="4" s="1"/>
  <c r="J27" i="4"/>
  <c r="J26" i="4"/>
  <c r="K26" i="4" s="1"/>
  <c r="J25" i="4"/>
  <c r="K25" i="4" s="1"/>
  <c r="J24" i="4"/>
  <c r="K24" i="4" s="1"/>
  <c r="J23" i="4"/>
  <c r="K23" i="4" s="1"/>
  <c r="J22" i="4"/>
  <c r="K22" i="4" s="1"/>
  <c r="J21" i="4"/>
  <c r="K21" i="4" s="1"/>
  <c r="F15" i="5"/>
  <c r="K30" i="4" l="1"/>
  <c r="K32" i="4"/>
  <c r="K33" i="4"/>
  <c r="B5" i="5" l="1"/>
  <c r="B2" i="5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2" i="5"/>
  <c r="I32" i="5" s="1"/>
  <c r="H31" i="5"/>
  <c r="I31" i="5" s="1"/>
  <c r="H30" i="5"/>
  <c r="I30" i="5" s="1"/>
  <c r="H29" i="5"/>
  <c r="I29" i="5" s="1"/>
  <c r="H28" i="5"/>
  <c r="I28" i="5" s="1"/>
  <c r="H25" i="5"/>
  <c r="I25" i="5" s="1"/>
  <c r="H24" i="5"/>
  <c r="I24" i="5" s="1"/>
  <c r="H23" i="5"/>
  <c r="I23" i="5" s="1"/>
  <c r="H22" i="5"/>
  <c r="I22" i="5" s="1"/>
  <c r="H21" i="5"/>
  <c r="I21" i="5" s="1"/>
  <c r="B15" i="5"/>
  <c r="B13" i="5"/>
  <c r="I42" i="5" l="1"/>
  <c r="H42" i="5"/>
  <c r="K27" i="4" l="1"/>
  <c r="K29" i="4"/>
  <c r="K31" i="4"/>
  <c r="K34" i="4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K43" i="4" l="1"/>
  <c r="J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E53C8787-F65E-4A68-8E55-5908BC9F564F}">
      <text>
        <r>
          <rPr>
            <sz val="10"/>
            <color indexed="8"/>
            <rFont val="Tahoma"/>
            <family val="2"/>
          </rPr>
          <t>TOIMITUSLAUSEKKEET:
EXW - vapaasti tehtaalla/lähettäjällä
FCA - vapaasti rahdinkuljettajalla
CPT - kuljetus maksettuna
CIP - kuljetus ja vakuutus maksettuina
DAT - toimitettuna terminaalissa
DAP - toimitettuna määräpaikalle
DDP - toimitettuna tullattuna toimitusosoitteeseen
FAS - vapaasti aluksen sivulla
FOB - vapaasti aluksessa
CFR - kulut ja rahti maksettuna
CIF - kulut, rahti ja vakuutus maksettuina</t>
        </r>
      </text>
    </comment>
    <comment ref="B45" authorId="0" shapeId="0" xr:uid="{2C87522D-CD2C-428B-9C41-1A11791564A7}">
      <text>
        <r>
          <rPr>
            <sz val="10"/>
            <color indexed="8"/>
            <rFont val="Tahoma"/>
            <family val="2"/>
          </rPr>
          <t>Muita ehtoja voi olla esim. takuuaika, käyttökoulutus, kapasiteettiajo, omistusoikeuden siirtyminen, muistutusmaksu, tilauksen peruutusehdot tms.</t>
        </r>
      </text>
    </comment>
    <comment ref="B52" authorId="0" shapeId="0" xr:uid="{CC50FFA7-ECD6-4D9B-AE9C-454003AD01AE}">
      <text>
        <r>
          <rPr>
            <sz val="10"/>
            <color indexed="8"/>
            <rFont val="Tahoma"/>
            <family val="2"/>
          </rPr>
          <t xml:space="preserve">Lisää yrityksesi yhteystiedot. </t>
        </r>
      </text>
    </comment>
    <comment ref="J54" authorId="0" shapeId="0" xr:uid="{796CC4D4-122A-490C-B6B1-40233D35232A}">
      <text>
        <r>
          <rPr>
            <sz val="10"/>
            <color indexed="8"/>
            <rFont val="Tahoma"/>
            <family val="2"/>
          </rPr>
          <t xml:space="preserve">Jos yritys on arvonlisäverovelvollinen, niin teksti Alv.rek. Muussa tapauksessa poista teksti Alv.rek.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6" authorId="0" shapeId="0" xr:uid="{BBBBD411-F96C-42CD-BD9C-7C7234F41D7F}">
      <text>
        <r>
          <rPr>
            <sz val="10"/>
            <color indexed="8"/>
            <rFont val="Tahoma"/>
            <family val="2"/>
          </rPr>
          <t>TOIMITUSLAUSEKKEET:
EXW - vapaasti tehtaalla/lähettäjällä
FCA - vapaasti rahdinkuljettajalla
CPT - kuljetus maksettuna
CIP - kuljetus ja vakuutus maksettuina
DAT - toimitettuna terminaalissa
DAP - toimitettuna määräpaikalle
DDP - toimitettuna tullattuna toimitusosoitteeseen
FAS - vapaasti aluksen sivulla
FOB - vapaasti aluksessa
CFR - kulut ja rahti maksettuna
CIF - kulut, rahti ja vakuutus maksettuina</t>
        </r>
      </text>
    </comment>
    <comment ref="B44" authorId="0" shapeId="0" xr:uid="{B09D81CA-2CE3-45D1-9104-F024C715FABF}">
      <text>
        <r>
          <rPr>
            <sz val="10"/>
            <color indexed="8"/>
            <rFont val="Tahoma"/>
            <family val="2"/>
          </rPr>
          <t>Muita ehtoja voi olla esim. takuuaika, käyttökoulutus, kapasiteettiajo, omistusoikeuden siirtyminen, muistutusmaksu, tilauksen peruutusehdot tms.</t>
        </r>
      </text>
    </comment>
    <comment ref="B51" authorId="0" shapeId="0" xr:uid="{164A2B33-8F46-4B72-AB5B-406A49557010}">
      <text>
        <r>
          <rPr>
            <sz val="10"/>
            <color indexed="8"/>
            <rFont val="Tahoma"/>
            <family val="2"/>
          </rPr>
          <t xml:space="preserve">Lisää yrityksesi yhteystiedot. </t>
        </r>
      </text>
    </comment>
    <comment ref="H53" authorId="0" shapeId="0" xr:uid="{02DDD956-EF88-4B3B-8978-8F39BFF77B9C}">
      <text>
        <r>
          <rPr>
            <sz val="10"/>
            <color indexed="8"/>
            <rFont val="Tahoma"/>
            <family val="2"/>
          </rPr>
          <t xml:space="preserve">Jos yritys on arvonlisäverovelvollinen, niin teksti Alv.rek. Muussa tapauksessa poista teksti Alv.rek. </t>
        </r>
      </text>
    </comment>
  </commentList>
</comments>
</file>

<file path=xl/sharedStrings.xml><?xml version="1.0" encoding="utf-8"?>
<sst xmlns="http://schemas.openxmlformats.org/spreadsheetml/2006/main" count="95" uniqueCount="52">
  <si>
    <t>Alv.rek.</t>
  </si>
  <si>
    <t>Kotipaikka</t>
  </si>
  <si>
    <t>Y-tunnus</t>
  </si>
  <si>
    <t xml:space="preserve"> </t>
  </si>
  <si>
    <t>Toimittajan nimi</t>
  </si>
  <si>
    <t>Tilaajan viite</t>
  </si>
  <si>
    <t xml:space="preserve">Puhelin </t>
  </si>
  <si>
    <t>Huomautusaika</t>
  </si>
  <si>
    <t>TILAUSVAHVISTUS</t>
  </si>
  <si>
    <t>Kiitämme tilauksestanne ja vahvistamme toimittavamme tilauksenne seuraavasti:</t>
  </si>
  <si>
    <t>Tilaussumma</t>
  </si>
  <si>
    <t xml:space="preserve"> Toimitusaika</t>
  </si>
  <si>
    <t xml:space="preserve"> Toimitusosoite</t>
  </si>
  <si>
    <t xml:space="preserve"> Tilausseloste</t>
  </si>
  <si>
    <t xml:space="preserve"> Muut ehdot</t>
  </si>
  <si>
    <t xml:space="preserve"> Tuote tms.</t>
  </si>
  <si>
    <t>Päivämäärä</t>
  </si>
  <si>
    <t>puhelin</t>
  </si>
  <si>
    <t xml:space="preserve"> Laskutusosoite (ellei sama kuin tilaajan osoite)</t>
  </si>
  <si>
    <t xml:space="preserve"> Maksuehdot</t>
  </si>
  <si>
    <t>Nimenselvennös</t>
  </si>
  <si>
    <t>Alv.rek</t>
  </si>
  <si>
    <t xml:space="preserve"> pv</t>
  </si>
  <si>
    <t>Yksikkö</t>
  </si>
  <si>
    <t>Yritystulkki L4 Tilausvahvistus</t>
  </si>
  <si>
    <t>Tilaus-määrä</t>
  </si>
  <si>
    <t xml:space="preserve">  </t>
  </si>
  <si>
    <t>Yhteyshenkilö/</t>
  </si>
  <si>
    <t>Asiakasnumero</t>
  </si>
  <si>
    <t xml:space="preserve"> Viivästyseuraamus</t>
  </si>
  <si>
    <t>Alv-%</t>
  </si>
  <si>
    <t xml:space="preserve">Alv </t>
  </si>
  <si>
    <t>Yksikköhinta alv 0 %</t>
  </si>
  <si>
    <t>Alv yhteensä</t>
  </si>
  <si>
    <t xml:space="preserve"> Toimituksen peruste</t>
  </si>
  <si>
    <t>Hinta alv       0 %</t>
  </si>
  <si>
    <t>Tilaajan nimi ja osoite</t>
  </si>
  <si>
    <t xml:space="preserve"> Tuote 1</t>
  </si>
  <si>
    <t xml:space="preserve"> Viivästysseuraamus</t>
  </si>
  <si>
    <t xml:space="preserve"> Allekirjoitus</t>
  </si>
  <si>
    <t xml:space="preserve"> Kokonaistilaus 1</t>
  </si>
  <si>
    <t xml:space="preserve"> Yhteensä</t>
  </si>
  <si>
    <t>Sähköposti</t>
  </si>
  <si>
    <t>E-mail</t>
  </si>
  <si>
    <t>Yrityksen nimi</t>
  </si>
  <si>
    <t>Katusoite</t>
  </si>
  <si>
    <t>www</t>
  </si>
  <si>
    <t>Katuosoite</t>
  </si>
  <si>
    <t>Kirjoita nimi tai liitä logo</t>
  </si>
  <si>
    <t xml:space="preserve"> Toimitusehto, sovellettava yleinen sopimusehto</t>
  </si>
  <si>
    <t>kpl</t>
  </si>
  <si>
    <t>Postinumero ja osoitetoimipaikka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</si>
</sst>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2">
    <font>
      <sz val="10"/>
      <name val="Arial"/>
    </font>
    <font>
      <sz val="10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2"/>
      <color indexed="48"/>
      <name val="Georgia"/>
      <family val="1"/>
    </font>
    <font>
      <sz val="12"/>
      <name val="Georgia"/>
      <family val="1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b/>
      <sz val="8"/>
      <name val="Palatino Linotype"/>
      <family val="1"/>
    </font>
    <font>
      <sz val="11"/>
      <name val="Palatino Linotype"/>
      <family val="1"/>
    </font>
    <font>
      <sz val="11"/>
      <name val="Arial"/>
      <family val="2"/>
    </font>
    <font>
      <sz val="8"/>
      <name val="Palatino Linotype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1"/>
      <name val="Georgia"/>
      <family val="1"/>
    </font>
    <font>
      <sz val="10"/>
      <name val="Arial"/>
      <family val="2"/>
    </font>
    <font>
      <sz val="8"/>
      <name val="Arial"/>
      <family val="2"/>
    </font>
    <font>
      <i/>
      <sz val="10"/>
      <name val="Verdana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8"/>
      <name val="Brush Script MT"/>
      <family val="4"/>
    </font>
    <font>
      <sz val="9"/>
      <name val="Arial"/>
      <family val="2"/>
    </font>
    <font>
      <i/>
      <sz val="8"/>
      <name val="Arial Narrow"/>
      <family val="2"/>
    </font>
    <font>
      <sz val="9"/>
      <name val="Palatino Linotype"/>
      <family val="1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3" fillId="0" borderId="0" xfId="0" applyFont="1"/>
    <xf numFmtId="0" fontId="5" fillId="0" borderId="0" xfId="0" applyFont="1"/>
    <xf numFmtId="1" fontId="6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14" fontId="5" fillId="0" borderId="0" xfId="0" applyNumberFormat="1" applyFont="1"/>
    <xf numFmtId="0" fontId="19" fillId="0" borderId="0" xfId="0" applyFont="1" applyAlignment="1">
      <alignment horizontal="left"/>
    </xf>
    <xf numFmtId="0" fontId="3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/>
    <xf numFmtId="0" fontId="3" fillId="3" borderId="3" xfId="0" applyFont="1" applyFill="1" applyBorder="1"/>
    <xf numFmtId="1" fontId="4" fillId="3" borderId="3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22" fillId="3" borderId="10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center" vertical="center" wrapText="1"/>
    </xf>
    <xf numFmtId="164" fontId="26" fillId="0" borderId="5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/>
    <xf numFmtId="0" fontId="1" fillId="0" borderId="0" xfId="1"/>
    <xf numFmtId="0" fontId="21" fillId="0" borderId="0" xfId="1" applyFont="1" applyAlignment="1">
      <alignment horizontal="left" vertical="center" wrapText="1"/>
    </xf>
    <xf numFmtId="0" fontId="9" fillId="0" borderId="0" xfId="1" applyFont="1"/>
    <xf numFmtId="0" fontId="7" fillId="0" borderId="0" xfId="1" applyFont="1"/>
    <xf numFmtId="1" fontId="6" fillId="0" borderId="0" xfId="1" applyNumberFormat="1" applyFont="1"/>
    <xf numFmtId="0" fontId="5" fillId="0" borderId="0" xfId="1" applyFont="1"/>
    <xf numFmtId="14" fontId="5" fillId="0" borderId="0" xfId="1" applyNumberFormat="1" applyFont="1"/>
    <xf numFmtId="0" fontId="14" fillId="0" borderId="0" xfId="1" applyFont="1" applyAlignment="1">
      <alignment vertical="center"/>
    </xf>
    <xf numFmtId="0" fontId="1" fillId="0" borderId="0" xfId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1" xfId="1" applyFont="1" applyBorder="1" applyAlignment="1">
      <alignment horizontal="left" vertical="center"/>
    </xf>
    <xf numFmtId="0" fontId="22" fillId="3" borderId="10" xfId="1" applyFont="1" applyFill="1" applyBorder="1" applyAlignment="1">
      <alignment vertical="center"/>
    </xf>
    <xf numFmtId="0" fontId="10" fillId="3" borderId="3" xfId="1" applyFont="1" applyFill="1" applyBorder="1" applyAlignment="1">
      <alignment vertical="center"/>
    </xf>
    <xf numFmtId="0" fontId="22" fillId="3" borderId="10" xfId="1" applyFont="1" applyFill="1" applyBorder="1" applyAlignment="1">
      <alignment horizontal="left" vertical="center"/>
    </xf>
    <xf numFmtId="0" fontId="22" fillId="3" borderId="3" xfId="1" applyFont="1" applyFill="1" applyBorder="1" applyAlignment="1">
      <alignment horizontal="left" vertical="center"/>
    </xf>
    <xf numFmtId="0" fontId="22" fillId="3" borderId="4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2" fillId="0" borderId="0" xfId="1" applyFont="1"/>
    <xf numFmtId="0" fontId="15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 wrapText="1"/>
    </xf>
    <xf numFmtId="0" fontId="3" fillId="0" borderId="0" xfId="1" applyFont="1"/>
    <xf numFmtId="1" fontId="4" fillId="3" borderId="3" xfId="1" applyNumberFormat="1" applyFont="1" applyFill="1" applyBorder="1" applyAlignment="1">
      <alignment horizontal="center"/>
    </xf>
    <xf numFmtId="1" fontId="4" fillId="3" borderId="4" xfId="1" applyNumberFormat="1" applyFont="1" applyFill="1" applyBorder="1" applyAlignment="1">
      <alignment horizontal="center"/>
    </xf>
    <xf numFmtId="0" fontId="8" fillId="0" borderId="0" xfId="1" applyFont="1"/>
    <xf numFmtId="0" fontId="27" fillId="0" borderId="0" xfId="1" applyFont="1"/>
    <xf numFmtId="0" fontId="16" fillId="0" borderId="0" xfId="1" applyFont="1"/>
    <xf numFmtId="0" fontId="16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0" fontId="17" fillId="0" borderId="0" xfId="1" applyFont="1"/>
    <xf numFmtId="0" fontId="22" fillId="3" borderId="3" xfId="1" applyFont="1" applyFill="1" applyBorder="1" applyAlignment="1">
      <alignment vertical="center"/>
    </xf>
    <xf numFmtId="49" fontId="26" fillId="0" borderId="8" xfId="1" applyNumberFormat="1" applyFont="1" applyBorder="1" applyAlignment="1" applyProtection="1">
      <alignment horizontal="left" vertical="center"/>
      <protection locked="0"/>
    </xf>
    <xf numFmtId="0" fontId="14" fillId="4" borderId="2" xfId="1" applyFont="1" applyFill="1" applyBorder="1" applyAlignment="1" applyProtection="1">
      <alignment vertical="center"/>
      <protection hidden="1"/>
    </xf>
    <xf numFmtId="0" fontId="14" fillId="4" borderId="1" xfId="1" applyFont="1" applyFill="1" applyBorder="1" applyAlignment="1" applyProtection="1">
      <alignment vertical="center"/>
      <protection hidden="1"/>
    </xf>
    <xf numFmtId="0" fontId="1" fillId="4" borderId="2" xfId="1" applyFill="1" applyBorder="1" applyAlignment="1" applyProtection="1">
      <alignment horizontal="center" vertical="center"/>
      <protection hidden="1"/>
    </xf>
    <xf numFmtId="0" fontId="1" fillId="4" borderId="6" xfId="1" applyFill="1" applyBorder="1" applyAlignment="1" applyProtection="1">
      <alignment vertical="center"/>
      <protection hidden="1"/>
    </xf>
    <xf numFmtId="4" fontId="1" fillId="4" borderId="6" xfId="1" applyNumberFormat="1" applyFill="1" applyBorder="1" applyAlignment="1" applyProtection="1">
      <alignment vertical="center"/>
      <protection hidden="1"/>
    </xf>
    <xf numFmtId="0" fontId="26" fillId="3" borderId="3" xfId="0" applyFont="1" applyFill="1" applyBorder="1" applyAlignment="1">
      <alignment vertical="center"/>
    </xf>
    <xf numFmtId="0" fontId="26" fillId="3" borderId="4" xfId="0" applyFont="1" applyFill="1" applyBorder="1" applyAlignment="1">
      <alignment vertical="center"/>
    </xf>
    <xf numFmtId="0" fontId="28" fillId="3" borderId="3" xfId="0" applyFont="1" applyFill="1" applyBorder="1" applyAlignment="1">
      <alignment vertical="center"/>
    </xf>
    <xf numFmtId="0" fontId="26" fillId="3" borderId="3" xfId="0" applyFont="1" applyFill="1" applyBorder="1"/>
    <xf numFmtId="0" fontId="26" fillId="3" borderId="4" xfId="0" applyFont="1" applyFill="1" applyBorder="1"/>
    <xf numFmtId="49" fontId="26" fillId="0" borderId="13" xfId="0" applyNumberFormat="1" applyFont="1" applyBorder="1" applyAlignment="1" applyProtection="1">
      <alignment horizontal="left" vertical="center"/>
      <protection locked="0"/>
    </xf>
    <xf numFmtId="49" fontId="26" fillId="0" borderId="8" xfId="0" applyNumberFormat="1" applyFont="1" applyBorder="1" applyAlignment="1" applyProtection="1">
      <alignment horizontal="left" vertical="center"/>
      <protection locked="0"/>
    </xf>
    <xf numFmtId="49" fontId="26" fillId="0" borderId="13" xfId="1" applyNumberFormat="1" applyFont="1" applyBorder="1" applyAlignment="1" applyProtection="1">
      <alignment horizontal="left" vertical="center"/>
      <protection locked="0"/>
    </xf>
    <xf numFmtId="4" fontId="26" fillId="0" borderId="13" xfId="1" applyNumberFormat="1" applyFont="1" applyBorder="1" applyAlignment="1" applyProtection="1">
      <alignment horizontal="center" vertical="center"/>
      <protection locked="0"/>
    </xf>
    <xf numFmtId="49" fontId="26" fillId="0" borderId="5" xfId="1" applyNumberFormat="1" applyFont="1" applyBorder="1" applyAlignment="1" applyProtection="1">
      <alignment horizontal="center" vertical="center"/>
      <protection locked="0"/>
    </xf>
    <xf numFmtId="4" fontId="26" fillId="0" borderId="5" xfId="1" applyNumberFormat="1" applyFont="1" applyBorder="1" applyAlignment="1" applyProtection="1">
      <alignment horizontal="center" vertical="center"/>
      <protection locked="0"/>
    </xf>
    <xf numFmtId="165" fontId="26" fillId="0" borderId="5" xfId="1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left" vertical="center"/>
      <protection locked="0"/>
    </xf>
    <xf numFmtId="49" fontId="26" fillId="0" borderId="0" xfId="0" applyNumberFormat="1" applyFont="1" applyAlignment="1" applyProtection="1">
      <alignment horizontal="left" vertical="center"/>
      <protection locked="0"/>
    </xf>
    <xf numFmtId="1" fontId="15" fillId="0" borderId="6" xfId="1" applyNumberFormat="1" applyFont="1" applyBorder="1" applyAlignment="1" applyProtection="1">
      <alignment horizontal="center" vertical="center"/>
      <protection locked="0"/>
    </xf>
    <xf numFmtId="49" fontId="26" fillId="0" borderId="15" xfId="1" applyNumberFormat="1" applyFont="1" applyBorder="1" applyAlignment="1" applyProtection="1">
      <alignment horizontal="left" vertical="center"/>
      <protection locked="0"/>
    </xf>
    <xf numFmtId="49" fontId="26" fillId="0" borderId="0" xfId="1" applyNumberFormat="1" applyFont="1" applyAlignment="1" applyProtection="1">
      <alignment horizontal="left" vertical="center"/>
      <protection locked="0"/>
    </xf>
    <xf numFmtId="0" fontId="16" fillId="0" borderId="0" xfId="1" applyFont="1" applyAlignment="1">
      <alignment horizontal="right"/>
    </xf>
    <xf numFmtId="1" fontId="4" fillId="0" borderId="9" xfId="0" applyNumberFormat="1" applyFont="1" applyBorder="1" applyAlignment="1">
      <alignment horizontal="right"/>
    </xf>
    <xf numFmtId="0" fontId="15" fillId="3" borderId="11" xfId="0" applyFont="1" applyFill="1" applyBorder="1" applyAlignment="1">
      <alignment horizontal="center" vertical="center"/>
    </xf>
    <xf numFmtId="4" fontId="26" fillId="0" borderId="5" xfId="0" applyNumberFormat="1" applyFont="1" applyBorder="1" applyAlignment="1" applyProtection="1">
      <alignment horizontal="center" vertical="center"/>
      <protection locked="0"/>
    </xf>
    <xf numFmtId="4" fontId="26" fillId="0" borderId="5" xfId="0" applyNumberFormat="1" applyFont="1" applyBorder="1" applyAlignment="1" applyProtection="1">
      <alignment horizontal="center" vertical="center"/>
      <protection hidden="1"/>
    </xf>
    <xf numFmtId="4" fontId="15" fillId="0" borderId="6" xfId="0" applyNumberFormat="1" applyFont="1" applyBorder="1" applyAlignment="1" applyProtection="1">
      <alignment horizontal="center" vertical="center"/>
      <protection hidden="1"/>
    </xf>
    <xf numFmtId="4" fontId="15" fillId="4" borderId="6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8" fillId="0" borderId="0" xfId="0" applyFont="1"/>
    <xf numFmtId="0" fontId="22" fillId="0" borderId="0" xfId="1" applyFont="1" applyAlignment="1">
      <alignment horizontal="left" indent="1"/>
    </xf>
    <xf numFmtId="0" fontId="1" fillId="0" borderId="0" xfId="1" applyAlignment="1">
      <alignment horizontal="left" indent="1"/>
    </xf>
    <xf numFmtId="4" fontId="26" fillId="0" borderId="5" xfId="1" applyNumberFormat="1" applyFont="1" applyBorder="1" applyAlignment="1" applyProtection="1">
      <alignment horizontal="center" vertical="center"/>
      <protection hidden="1"/>
    </xf>
    <xf numFmtId="4" fontId="26" fillId="0" borderId="6" xfId="1" applyNumberFormat="1" applyFont="1" applyBorder="1" applyAlignment="1" applyProtection="1">
      <alignment horizontal="center" vertical="center"/>
      <protection hidden="1"/>
    </xf>
    <xf numFmtId="4" fontId="14" fillId="2" borderId="6" xfId="1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49" fontId="8" fillId="0" borderId="0" xfId="1" applyNumberFormat="1" applyFont="1" applyAlignment="1" applyProtection="1">
      <alignment horizontal="right"/>
      <protection locked="0"/>
    </xf>
    <xf numFmtId="49" fontId="26" fillId="0" borderId="14" xfId="1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right"/>
    </xf>
    <xf numFmtId="0" fontId="15" fillId="3" borderId="16" xfId="0" applyFont="1" applyFill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49" fontId="26" fillId="0" borderId="2" xfId="0" applyNumberFormat="1" applyFont="1" applyBorder="1" applyAlignment="1" applyProtection="1">
      <alignment horizontal="left" vertical="center"/>
      <protection locked="0"/>
    </xf>
    <xf numFmtId="49" fontId="26" fillId="0" borderId="9" xfId="0" applyNumberFormat="1" applyFont="1" applyBorder="1" applyAlignment="1" applyProtection="1">
      <alignment horizontal="left" vertical="center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26" fillId="4" borderId="9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4" fontId="26" fillId="0" borderId="2" xfId="0" applyNumberFormat="1" applyFont="1" applyBorder="1" applyAlignment="1" applyProtection="1">
      <alignment horizontal="center" vertical="center"/>
      <protection hidden="1"/>
    </xf>
    <xf numFmtId="4" fontId="26" fillId="0" borderId="1" xfId="0" applyNumberFormat="1" applyFont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49" fontId="26" fillId="0" borderId="13" xfId="0" applyNumberFormat="1" applyFont="1" applyBorder="1" applyAlignment="1" applyProtection="1">
      <alignment horizontal="left" vertical="center"/>
      <protection locked="0"/>
    </xf>
    <xf numFmtId="49" fontId="26" fillId="0" borderId="8" xfId="0" applyNumberFormat="1" applyFont="1" applyBorder="1" applyAlignment="1" applyProtection="1">
      <alignment horizontal="left" vertical="center"/>
      <protection locked="0"/>
    </xf>
    <xf numFmtId="49" fontId="26" fillId="0" borderId="14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26" fillId="0" borderId="13" xfId="0" applyNumberFormat="1" applyFont="1" applyBorder="1" applyAlignment="1" applyProtection="1">
      <alignment horizontal="left" vertical="center" wrapText="1"/>
      <protection locked="0"/>
    </xf>
    <xf numFmtId="49" fontId="26" fillId="0" borderId="8" xfId="0" applyNumberFormat="1" applyFont="1" applyBorder="1" applyAlignment="1" applyProtection="1">
      <alignment horizontal="left" vertical="center" wrapText="1"/>
      <protection locked="0"/>
    </xf>
    <xf numFmtId="49" fontId="26" fillId="0" borderId="14" xfId="0" applyNumberFormat="1" applyFont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9" xfId="0" applyNumberFormat="1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15" fillId="0" borderId="9" xfId="0" applyNumberFormat="1" applyFont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center" vertical="center"/>
      <protection locked="0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49" fontId="14" fillId="5" borderId="23" xfId="0" applyNumberFormat="1" applyFont="1" applyFill="1" applyBorder="1" applyAlignment="1" applyProtection="1">
      <alignment horizontal="left" vertical="center" indent="1"/>
      <protection locked="0"/>
    </xf>
    <xf numFmtId="49" fontId="14" fillId="5" borderId="0" xfId="0" applyNumberFormat="1" applyFont="1" applyFill="1" applyAlignment="1" applyProtection="1">
      <alignment horizontal="left" vertical="center" indent="1"/>
      <protection locked="0"/>
    </xf>
    <xf numFmtId="49" fontId="14" fillId="5" borderId="24" xfId="0" applyNumberFormat="1" applyFont="1" applyFill="1" applyBorder="1" applyAlignment="1" applyProtection="1">
      <alignment horizontal="left" vertical="center" indent="1"/>
      <protection locked="0"/>
    </xf>
    <xf numFmtId="0" fontId="14" fillId="0" borderId="0" xfId="0" applyFont="1" applyAlignment="1">
      <alignment horizontal="left" vertical="center"/>
    </xf>
    <xf numFmtId="49" fontId="30" fillId="0" borderId="0" xfId="0" applyNumberFormat="1" applyFont="1" applyAlignment="1" applyProtection="1">
      <alignment horizontal="left" vertical="center" wrapText="1" indent="1"/>
      <protection locked="0"/>
    </xf>
    <xf numFmtId="49" fontId="29" fillId="0" borderId="0" xfId="0" applyNumberFormat="1" applyFont="1" applyAlignment="1" applyProtection="1">
      <alignment horizontal="left" vertical="center" wrapText="1" indent="1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49" fontId="20" fillId="0" borderId="0" xfId="0" applyNumberFormat="1" applyFont="1" applyAlignment="1" applyProtection="1">
      <alignment horizontal="left" wrapText="1"/>
      <protection locked="0"/>
    </xf>
    <xf numFmtId="0" fontId="22" fillId="5" borderId="20" xfId="0" applyFont="1" applyFill="1" applyBorder="1" applyAlignment="1">
      <alignment horizontal="left" indent="1"/>
    </xf>
    <xf numFmtId="0" fontId="22" fillId="5" borderId="21" xfId="0" applyFont="1" applyFill="1" applyBorder="1" applyAlignment="1">
      <alignment horizontal="left" indent="1"/>
    </xf>
    <xf numFmtId="0" fontId="22" fillId="5" borderId="22" xfId="0" applyFont="1" applyFill="1" applyBorder="1" applyAlignment="1">
      <alignment horizontal="left" indent="1"/>
    </xf>
    <xf numFmtId="0" fontId="22" fillId="3" borderId="10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5" borderId="25" xfId="0" applyFont="1" applyFill="1" applyBorder="1" applyAlignment="1">
      <alignment horizontal="left" indent="1"/>
    </xf>
    <xf numFmtId="0" fontId="12" fillId="5" borderId="26" xfId="0" applyFont="1" applyFill="1" applyBorder="1" applyAlignment="1">
      <alignment horizontal="left" indent="1"/>
    </xf>
    <xf numFmtId="0" fontId="12" fillId="5" borderId="27" xfId="0" applyFont="1" applyFill="1" applyBorder="1" applyAlignment="1">
      <alignment horizontal="left" indent="1"/>
    </xf>
    <xf numFmtId="0" fontId="15" fillId="0" borderId="9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4" fontId="26" fillId="0" borderId="13" xfId="0" applyNumberFormat="1" applyFont="1" applyBorder="1" applyAlignment="1" applyProtection="1">
      <alignment horizontal="center" vertical="center"/>
      <protection hidden="1"/>
    </xf>
    <xf numFmtId="4" fontId="26" fillId="0" borderId="14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 applyProtection="1">
      <alignment horizontal="left" vertical="center" wrapText="1"/>
      <protection locked="0"/>
    </xf>
    <xf numFmtId="49" fontId="26" fillId="0" borderId="0" xfId="0" applyNumberFormat="1" applyFont="1" applyAlignment="1" applyProtection="1">
      <alignment horizontal="left" vertical="center" wrapText="1"/>
      <protection locked="0"/>
    </xf>
    <xf numFmtId="49" fontId="26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4" fontId="15" fillId="0" borderId="2" xfId="0" applyNumberFormat="1" applyFont="1" applyBorder="1" applyAlignment="1" applyProtection="1">
      <alignment horizontal="center" vertical="center"/>
      <protection hidden="1"/>
    </xf>
    <xf numFmtId="49" fontId="25" fillId="0" borderId="15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49" fontId="24" fillId="0" borderId="13" xfId="0" applyNumberFormat="1" applyFont="1" applyBorder="1" applyAlignment="1" applyProtection="1">
      <alignment horizontal="center" vertical="center"/>
      <protection locked="0"/>
    </xf>
    <xf numFmtId="49" fontId="24" fillId="0" borderId="8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left" vertical="center"/>
      <protection locked="0"/>
    </xf>
    <xf numFmtId="49" fontId="26" fillId="0" borderId="13" xfId="1" applyNumberFormat="1" applyFont="1" applyBorder="1" applyAlignment="1" applyProtection="1">
      <alignment horizontal="left" vertical="center"/>
      <protection locked="0"/>
    </xf>
    <xf numFmtId="49" fontId="26" fillId="0" borderId="14" xfId="1" applyNumberFormat="1" applyFont="1" applyBorder="1" applyAlignment="1" applyProtection="1">
      <alignment horizontal="left" vertical="center"/>
      <protection locked="0"/>
    </xf>
    <xf numFmtId="49" fontId="26" fillId="0" borderId="13" xfId="1" applyNumberFormat="1" applyFont="1" applyBorder="1" applyAlignment="1" applyProtection="1">
      <alignment horizontal="left" vertical="center" wrapText="1"/>
      <protection locked="0"/>
    </xf>
    <xf numFmtId="49" fontId="26" fillId="0" borderId="8" xfId="1" applyNumberFormat="1" applyFont="1" applyBorder="1" applyAlignment="1" applyProtection="1">
      <alignment horizontal="left" vertical="center" wrapText="1"/>
      <protection locked="0"/>
    </xf>
    <xf numFmtId="49" fontId="15" fillId="0" borderId="10" xfId="1" applyNumberFormat="1" applyFont="1" applyBorder="1" applyAlignment="1" applyProtection="1">
      <alignment horizontal="center" vertical="center" wrapText="1"/>
      <protection locked="0"/>
    </xf>
    <xf numFmtId="49" fontId="15" fillId="0" borderId="4" xfId="1" applyNumberFormat="1" applyFont="1" applyBorder="1" applyAlignment="1" applyProtection="1">
      <alignment horizontal="center" vertical="center" wrapText="1"/>
      <protection locked="0"/>
    </xf>
    <xf numFmtId="49" fontId="15" fillId="0" borderId="13" xfId="1" applyNumberFormat="1" applyFont="1" applyBorder="1" applyAlignment="1" applyProtection="1">
      <alignment horizontal="center" vertical="center" wrapText="1"/>
      <protection locked="0"/>
    </xf>
    <xf numFmtId="49" fontId="15" fillId="0" borderId="14" xfId="1" applyNumberFormat="1" applyFont="1" applyBorder="1" applyAlignment="1" applyProtection="1">
      <alignment horizontal="center" vertical="center" wrapText="1"/>
      <protection locked="0"/>
    </xf>
    <xf numFmtId="49" fontId="14" fillId="5" borderId="23" xfId="1" applyNumberFormat="1" applyFont="1" applyFill="1" applyBorder="1" applyAlignment="1" applyProtection="1">
      <alignment horizontal="left" vertical="center" indent="1"/>
      <protection locked="0"/>
    </xf>
    <xf numFmtId="49" fontId="14" fillId="5" borderId="0" xfId="1" applyNumberFormat="1" applyFont="1" applyFill="1" applyAlignment="1" applyProtection="1">
      <alignment horizontal="left" vertical="center" indent="1"/>
      <protection locked="0"/>
    </xf>
    <xf numFmtId="49" fontId="14" fillId="5" borderId="24" xfId="1" applyNumberFormat="1" applyFont="1" applyFill="1" applyBorder="1" applyAlignment="1" applyProtection="1">
      <alignment horizontal="left" vertical="center" indent="1"/>
      <protection locked="0"/>
    </xf>
    <xf numFmtId="49" fontId="30" fillId="0" borderId="0" xfId="1" applyNumberFormat="1" applyFont="1" applyAlignment="1" applyProtection="1">
      <alignment horizontal="left" vertical="center" wrapText="1" indent="1"/>
      <protection locked="0"/>
    </xf>
    <xf numFmtId="49" fontId="29" fillId="0" borderId="0" xfId="1" applyNumberFormat="1" applyFont="1" applyAlignment="1" applyProtection="1">
      <alignment horizontal="left" vertical="center" wrapText="1" indent="1"/>
      <protection locked="0"/>
    </xf>
    <xf numFmtId="0" fontId="22" fillId="5" borderId="20" xfId="1" applyFont="1" applyFill="1" applyBorder="1" applyAlignment="1">
      <alignment horizontal="left" vertical="center" indent="1"/>
    </xf>
    <xf numFmtId="0" fontId="22" fillId="5" borderId="21" xfId="1" applyFont="1" applyFill="1" applyBorder="1" applyAlignment="1">
      <alignment horizontal="left" vertical="center" indent="1"/>
    </xf>
    <xf numFmtId="0" fontId="22" fillId="5" borderId="22" xfId="1" applyFont="1" applyFill="1" applyBorder="1" applyAlignment="1">
      <alignment horizontal="left" vertical="center" indent="1"/>
    </xf>
    <xf numFmtId="14" fontId="15" fillId="0" borderId="2" xfId="1" applyNumberFormat="1" applyFont="1" applyBorder="1" applyAlignment="1" applyProtection="1">
      <alignment horizontal="center" vertical="center"/>
      <protection locked="0"/>
    </xf>
    <xf numFmtId="0" fontId="26" fillId="0" borderId="1" xfId="1" applyFont="1" applyBorder="1" applyAlignment="1" applyProtection="1">
      <alignment horizontal="center" vertical="center"/>
      <protection locked="0"/>
    </xf>
    <xf numFmtId="49" fontId="15" fillId="0" borderId="2" xfId="1" quotePrefix="1" applyNumberFormat="1" applyFont="1" applyBorder="1" applyAlignment="1" applyProtection="1">
      <alignment horizontal="center" vertical="center"/>
      <protection locked="0"/>
    </xf>
    <xf numFmtId="49" fontId="26" fillId="0" borderId="1" xfId="1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49" fontId="15" fillId="0" borderId="10" xfId="1" applyNumberFormat="1" applyFont="1" applyBorder="1" applyAlignment="1" applyProtection="1">
      <alignment horizontal="center" vertical="center"/>
      <protection locked="0"/>
    </xf>
    <xf numFmtId="49" fontId="15" fillId="0" borderId="4" xfId="1" applyNumberFormat="1" applyFont="1" applyBorder="1" applyAlignment="1" applyProtection="1">
      <alignment horizontal="center" vertical="center"/>
      <protection locked="0"/>
    </xf>
    <xf numFmtId="49" fontId="1" fillId="5" borderId="25" xfId="1" applyNumberFormat="1" applyFill="1" applyBorder="1" applyAlignment="1">
      <alignment horizontal="left" vertical="center" indent="1"/>
    </xf>
    <xf numFmtId="49" fontId="1" fillId="5" borderId="26" xfId="1" applyNumberFormat="1" applyFill="1" applyBorder="1" applyAlignment="1">
      <alignment horizontal="left" vertical="center" indent="1"/>
    </xf>
    <xf numFmtId="49" fontId="1" fillId="5" borderId="27" xfId="1" applyNumberFormat="1" applyFill="1" applyBorder="1" applyAlignment="1">
      <alignment horizontal="left" vertical="center" indent="1"/>
    </xf>
    <xf numFmtId="49" fontId="15" fillId="0" borderId="13" xfId="1" applyNumberFormat="1" applyFont="1" applyBorder="1" applyAlignment="1" applyProtection="1">
      <alignment horizontal="center" vertical="center"/>
      <protection locked="0"/>
    </xf>
    <xf numFmtId="49" fontId="15" fillId="0" borderId="14" xfId="1" applyNumberFormat="1" applyFont="1" applyBorder="1" applyAlignment="1" applyProtection="1">
      <alignment horizontal="center" vertical="center"/>
      <protection locked="0"/>
    </xf>
    <xf numFmtId="49" fontId="26" fillId="0" borderId="8" xfId="1" applyNumberFormat="1" applyFont="1" applyBorder="1" applyAlignment="1" applyProtection="1">
      <alignment horizontal="left" vertical="center"/>
      <protection locked="0"/>
    </xf>
    <xf numFmtId="49" fontId="26" fillId="0" borderId="14" xfId="1" applyNumberFormat="1" applyFont="1" applyBorder="1" applyAlignment="1" applyProtection="1">
      <alignment horizontal="left" vertical="center" wrapText="1"/>
      <protection locked="0"/>
    </xf>
    <xf numFmtId="0" fontId="15" fillId="3" borderId="19" xfId="1" applyFont="1" applyFill="1" applyBorder="1" applyAlignment="1">
      <alignment vertical="center"/>
    </xf>
    <xf numFmtId="0" fontId="26" fillId="3" borderId="11" xfId="1" applyFont="1" applyFill="1" applyBorder="1" applyAlignment="1">
      <alignment vertical="center"/>
    </xf>
    <xf numFmtId="49" fontId="24" fillId="0" borderId="13" xfId="1" applyNumberFormat="1" applyFont="1" applyBorder="1" applyAlignment="1" applyProtection="1">
      <alignment horizontal="center" vertical="center"/>
      <protection locked="0"/>
    </xf>
    <xf numFmtId="49" fontId="24" fillId="0" borderId="8" xfId="1" applyNumberFormat="1" applyFont="1" applyBorder="1" applyAlignment="1" applyProtection="1">
      <alignment horizontal="center" vertical="center"/>
      <protection locked="0"/>
    </xf>
    <xf numFmtId="49" fontId="24" fillId="0" borderId="14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/>
    </xf>
    <xf numFmtId="49" fontId="8" fillId="0" borderId="3" xfId="1" applyNumberFormat="1" applyFont="1" applyBorder="1" applyAlignment="1" applyProtection="1">
      <alignment horizontal="left" wrapText="1"/>
      <protection locked="0"/>
    </xf>
    <xf numFmtId="49" fontId="8" fillId="0" borderId="0" xfId="1" applyNumberFormat="1" applyFont="1" applyAlignment="1" applyProtection="1">
      <alignment horizontal="left" wrapText="1"/>
      <protection locked="0"/>
    </xf>
    <xf numFmtId="0" fontId="8" fillId="0" borderId="3" xfId="1" applyFont="1" applyBorder="1" applyAlignment="1" applyProtection="1">
      <alignment horizontal="left"/>
      <protection locked="0"/>
    </xf>
    <xf numFmtId="0" fontId="8" fillId="0" borderId="0" xfId="1" applyFont="1" applyAlignment="1" applyProtection="1">
      <alignment horizontal="left"/>
      <protection locked="0"/>
    </xf>
    <xf numFmtId="0" fontId="22" fillId="3" borderId="10" xfId="1" applyFont="1" applyFill="1" applyBorder="1" applyAlignment="1">
      <alignment horizontal="left" vertical="center"/>
    </xf>
    <xf numFmtId="0" fontId="22" fillId="3" borderId="3" xfId="1" applyFont="1" applyFill="1" applyBorder="1" applyAlignment="1">
      <alignment horizontal="left" vertical="center"/>
    </xf>
    <xf numFmtId="49" fontId="26" fillId="0" borderId="15" xfId="1" applyNumberFormat="1" applyFont="1" applyBorder="1" applyAlignment="1" applyProtection="1">
      <alignment horizontal="left" vertical="center" wrapText="1"/>
      <protection locked="0"/>
    </xf>
    <xf numFmtId="49" fontId="26" fillId="0" borderId="0" xfId="1" applyNumberFormat="1" applyFont="1" applyAlignment="1" applyProtection="1">
      <alignment horizontal="left" vertical="center" wrapText="1"/>
      <protection locked="0"/>
    </xf>
    <xf numFmtId="49" fontId="26" fillId="0" borderId="7" xfId="1" applyNumberFormat="1" applyFont="1" applyBorder="1" applyAlignment="1" applyProtection="1">
      <alignment horizontal="left" vertical="center" wrapText="1"/>
      <protection locked="0"/>
    </xf>
    <xf numFmtId="0" fontId="22" fillId="3" borderId="4" xfId="1" applyFont="1" applyFill="1" applyBorder="1" applyAlignment="1">
      <alignment horizontal="left" vertical="center"/>
    </xf>
    <xf numFmtId="49" fontId="25" fillId="0" borderId="15" xfId="1" applyNumberFormat="1" applyFont="1" applyBorder="1" applyAlignment="1" applyProtection="1">
      <alignment horizontal="center" vertical="center"/>
      <protection locked="0"/>
    </xf>
    <xf numFmtId="49" fontId="25" fillId="0" borderId="0" xfId="1" applyNumberFormat="1" applyFont="1" applyAlignment="1" applyProtection="1">
      <alignment horizontal="center" vertical="center"/>
      <protection locked="0"/>
    </xf>
    <xf numFmtId="49" fontId="25" fillId="0" borderId="7" xfId="1" applyNumberFormat="1" applyFont="1" applyBorder="1" applyAlignment="1" applyProtection="1">
      <alignment horizontal="center" vertical="center"/>
      <protection locked="0"/>
    </xf>
  </cellXfs>
  <cellStyles count="2">
    <cellStyle name="Normaali" xfId="0" builtinId="0"/>
    <cellStyle name="Normaali 2" xfId="1" xr:uid="{7A6B7AE3-1553-4E52-B0B2-E5D7A7B169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uotetilausvahvistu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Yleistilausvahvistu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526733</xdr:colOff>
      <xdr:row>9</xdr:row>
      <xdr:rowOff>183832</xdr:rowOff>
    </xdr:from>
    <xdr:to>
      <xdr:col>15</xdr:col>
      <xdr:colOff>596900</xdr:colOff>
      <xdr:row>11</xdr:row>
      <xdr:rowOff>180339</xdr:rowOff>
    </xdr:to>
    <xdr:sp macro="" textlink="">
      <xdr:nvSpPr>
        <xdr:cNvPr id="5" name="Tekstiruutu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E9CA0-DF3C-4C7E-9CD8-238E29E7F071}"/>
            </a:ext>
          </a:extLst>
        </xdr:cNvPr>
        <xdr:cNvSpPr txBox="1"/>
      </xdr:nvSpPr>
      <xdr:spPr>
        <a:xfrm>
          <a:off x="7460933" y="1968182"/>
          <a:ext cx="1898967" cy="383857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TUOTETILAUSVAHVISTUS</a:t>
          </a:r>
        </a:p>
      </xdr:txBody>
    </xdr:sp>
    <xdr:clientData/>
  </xdr:twoCellAnchor>
  <xdr:twoCellAnchor editAs="oneCell">
    <xdr:from>
      <xdr:col>15</xdr:col>
      <xdr:colOff>332740</xdr:colOff>
      <xdr:row>10</xdr:row>
      <xdr:rowOff>22601</xdr:rowOff>
    </xdr:from>
    <xdr:to>
      <xdr:col>15</xdr:col>
      <xdr:colOff>497840</xdr:colOff>
      <xdr:row>11</xdr:row>
      <xdr:rowOff>149545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D5FDA2DA-9DB8-4F66-95A9-E171FF56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5740" y="2003801"/>
          <a:ext cx="179070" cy="304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453709</xdr:colOff>
      <xdr:row>10</xdr:row>
      <xdr:rowOff>64452</xdr:rowOff>
    </xdr:from>
    <xdr:to>
      <xdr:col>12</xdr:col>
      <xdr:colOff>393700</xdr:colOff>
      <xdr:row>11</xdr:row>
      <xdr:rowOff>237807</xdr:rowOff>
    </xdr:to>
    <xdr:sp macro="" textlink="">
      <xdr:nvSpPr>
        <xdr:cNvPr id="2" name="Tekstiruutu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C545E-320A-4166-93CC-EE98BAFF5B9E}"/>
            </a:ext>
          </a:extLst>
        </xdr:cNvPr>
        <xdr:cNvSpPr txBox="1"/>
      </xdr:nvSpPr>
      <xdr:spPr>
        <a:xfrm>
          <a:off x="7546659" y="2083752"/>
          <a:ext cx="1806891" cy="363855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9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YLEISTILAUSVAHVISTUS</a:t>
          </a:r>
        </a:p>
      </xdr:txBody>
    </xdr:sp>
    <xdr:clientData/>
  </xdr:twoCellAnchor>
  <xdr:twoCellAnchor editAs="oneCell">
    <xdr:from>
      <xdr:col>9</xdr:col>
      <xdr:colOff>542925</xdr:colOff>
      <xdr:row>10</xdr:row>
      <xdr:rowOff>91504</xdr:rowOff>
    </xdr:from>
    <xdr:to>
      <xdr:col>10</xdr:col>
      <xdr:colOff>40641</xdr:colOff>
      <xdr:row>11</xdr:row>
      <xdr:rowOff>225426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79A073F-05E1-4251-850F-C0A2172E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9563" y="2096517"/>
          <a:ext cx="166688" cy="306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2:L56"/>
  <sheetViews>
    <sheetView showGridLines="0" showZeros="0" tabSelected="1" zoomScaleNormal="100" workbookViewId="0">
      <selection activeCell="B3" sqref="B3:F3"/>
    </sheetView>
  </sheetViews>
  <sheetFormatPr defaultRowHeight="12.45"/>
  <cols>
    <col min="1" max="1" width="10.4609375" customWidth="1"/>
    <col min="2" max="2" width="13.765625" customWidth="1"/>
    <col min="3" max="3" width="9.23046875" customWidth="1"/>
    <col min="4" max="5" width="6.07421875" customWidth="1"/>
    <col min="6" max="6" width="8.07421875" customWidth="1"/>
    <col min="7" max="7" width="5.53515625" customWidth="1"/>
    <col min="8" max="8" width="10.07421875" bestFit="1" customWidth="1"/>
    <col min="9" max="9" width="5.53515625" customWidth="1"/>
    <col min="10" max="10" width="9.53515625" customWidth="1"/>
    <col min="11" max="11" width="9.23046875" customWidth="1"/>
    <col min="12" max="12" width="7.23046875" customWidth="1"/>
  </cols>
  <sheetData>
    <row r="2" spans="1:12">
      <c r="A2" t="s">
        <v>26</v>
      </c>
      <c r="B2" s="95" t="s">
        <v>4</v>
      </c>
      <c r="C2" s="96"/>
      <c r="D2" s="96"/>
      <c r="E2" s="96"/>
      <c r="F2" s="96"/>
    </row>
    <row r="3" spans="1:12" ht="27.75" customHeight="1">
      <c r="B3" s="152" t="s">
        <v>48</v>
      </c>
      <c r="C3" s="153"/>
      <c r="D3" s="153"/>
      <c r="E3" s="153"/>
      <c r="F3" s="153"/>
      <c r="G3" s="11"/>
      <c r="H3" s="5" t="s">
        <v>8</v>
      </c>
      <c r="I3" s="5"/>
      <c r="K3" s="4"/>
      <c r="L3" s="3"/>
    </row>
    <row r="4" spans="1:12" ht="12" customHeight="1" thickBot="1">
      <c r="K4" s="2"/>
      <c r="L4" s="10" t="s">
        <v>3</v>
      </c>
    </row>
    <row r="5" spans="1:12">
      <c r="B5" s="156" t="s">
        <v>36</v>
      </c>
      <c r="C5" s="157"/>
      <c r="D5" s="157"/>
      <c r="E5" s="157"/>
      <c r="F5" s="158"/>
      <c r="H5" s="22" t="s">
        <v>16</v>
      </c>
      <c r="J5" s="136">
        <v>0</v>
      </c>
      <c r="K5" s="137"/>
      <c r="L5" s="138"/>
    </row>
    <row r="6" spans="1:12" ht="15.75" customHeight="1">
      <c r="B6" s="148"/>
      <c r="C6" s="149"/>
      <c r="D6" s="149"/>
      <c r="E6" s="149"/>
      <c r="F6" s="150"/>
      <c r="H6" s="22" t="s">
        <v>28</v>
      </c>
      <c r="I6" s="20"/>
      <c r="J6" s="139"/>
      <c r="K6" s="140"/>
      <c r="L6" s="141"/>
    </row>
    <row r="7" spans="1:12" ht="15.75" customHeight="1">
      <c r="B7" s="148"/>
      <c r="C7" s="149"/>
      <c r="D7" s="149"/>
      <c r="E7" s="149"/>
      <c r="F7" s="150"/>
      <c r="H7" s="151" t="s">
        <v>5</v>
      </c>
      <c r="I7" s="151"/>
      <c r="J7" s="142"/>
      <c r="K7" s="143"/>
      <c r="L7" s="144"/>
    </row>
    <row r="8" spans="1:12" ht="15.75" customHeight="1">
      <c r="B8" s="148"/>
      <c r="C8" s="149"/>
      <c r="D8" s="149"/>
      <c r="E8" s="149"/>
      <c r="F8" s="150"/>
      <c r="H8" s="151"/>
      <c r="I8" s="151"/>
      <c r="J8" s="142"/>
      <c r="K8" s="143"/>
      <c r="L8" s="144"/>
    </row>
    <row r="9" spans="1:12" ht="15.75" customHeight="1">
      <c r="B9" s="148" t="s">
        <v>3</v>
      </c>
      <c r="C9" s="149"/>
      <c r="D9" s="149"/>
      <c r="E9" s="149"/>
      <c r="F9" s="150"/>
      <c r="H9" s="23" t="s">
        <v>27</v>
      </c>
      <c r="I9" s="21"/>
      <c r="J9" s="145"/>
      <c r="K9" s="146"/>
      <c r="L9" s="147"/>
    </row>
    <row r="10" spans="1:12" ht="15.75" customHeight="1" thickBot="1">
      <c r="B10" s="162"/>
      <c r="C10" s="163"/>
      <c r="D10" s="163"/>
      <c r="E10" s="163"/>
      <c r="F10" s="164"/>
      <c r="H10" s="23" t="s">
        <v>17</v>
      </c>
      <c r="I10" s="21"/>
      <c r="J10" s="108"/>
      <c r="K10" s="109"/>
      <c r="L10" s="110"/>
    </row>
    <row r="11" spans="1:12" ht="15" customHeight="1">
      <c r="B11" s="9"/>
      <c r="C11" s="9"/>
      <c r="D11" s="9"/>
      <c r="E11" s="9"/>
      <c r="F11" s="9"/>
      <c r="H11" s="22" t="s">
        <v>7</v>
      </c>
      <c r="I11" s="20"/>
      <c r="J11" s="30">
        <v>0</v>
      </c>
      <c r="K11" s="165" t="s">
        <v>22</v>
      </c>
      <c r="L11" s="166"/>
    </row>
    <row r="12" spans="1:12" ht="26.25" customHeight="1">
      <c r="B12" s="23" t="s">
        <v>9</v>
      </c>
      <c r="I12" s="8"/>
      <c r="J12" s="9"/>
      <c r="K12" s="89"/>
    </row>
    <row r="13" spans="1:12" ht="9.75" customHeight="1">
      <c r="B13" s="24" t="s">
        <v>11</v>
      </c>
      <c r="C13" s="25"/>
      <c r="D13" s="25"/>
      <c r="E13" s="25"/>
      <c r="F13" s="25"/>
      <c r="G13" s="26"/>
      <c r="H13" s="24" t="s">
        <v>34</v>
      </c>
      <c r="I13" s="13"/>
      <c r="J13" s="12"/>
      <c r="K13" s="14"/>
      <c r="L13" s="15"/>
    </row>
    <row r="14" spans="1:12" ht="12.75" customHeight="1">
      <c r="B14" s="125"/>
      <c r="C14" s="126"/>
      <c r="D14" s="126"/>
      <c r="E14" s="126"/>
      <c r="F14" s="126"/>
      <c r="G14" s="127"/>
      <c r="H14" s="125"/>
      <c r="I14" s="126"/>
      <c r="J14" s="126"/>
      <c r="K14" s="126"/>
      <c r="L14" s="127"/>
    </row>
    <row r="15" spans="1:12" ht="9.75" customHeight="1">
      <c r="B15" s="24" t="s">
        <v>49</v>
      </c>
      <c r="C15" s="71"/>
      <c r="D15" s="71"/>
      <c r="E15" s="71"/>
      <c r="F15" s="71"/>
      <c r="G15" s="72"/>
      <c r="H15" s="24" t="s">
        <v>12</v>
      </c>
      <c r="I15" s="73"/>
      <c r="J15" s="73"/>
      <c r="K15" s="74"/>
      <c r="L15" s="75"/>
    </row>
    <row r="16" spans="1:12" ht="27" customHeight="1">
      <c r="B16" s="169"/>
      <c r="C16" s="170"/>
      <c r="D16" s="170"/>
      <c r="E16" s="170"/>
      <c r="F16" s="170"/>
      <c r="G16" s="171"/>
      <c r="H16" s="169"/>
      <c r="I16" s="170"/>
      <c r="J16" s="170"/>
      <c r="K16" s="170"/>
      <c r="L16" s="171"/>
    </row>
    <row r="17" spans="1:12" ht="9.75" customHeight="1">
      <c r="A17" s="6"/>
      <c r="B17" s="159" t="s">
        <v>18</v>
      </c>
      <c r="C17" s="160"/>
      <c r="D17" s="160"/>
      <c r="E17" s="160"/>
      <c r="F17" s="160"/>
      <c r="G17" s="161"/>
      <c r="H17" s="24" t="s">
        <v>29</v>
      </c>
      <c r="I17" s="27"/>
      <c r="J17" s="17"/>
      <c r="K17" s="17"/>
      <c r="L17" s="16"/>
    </row>
    <row r="18" spans="1:12" ht="27" customHeight="1">
      <c r="B18" s="130"/>
      <c r="C18" s="131"/>
      <c r="D18" s="131"/>
      <c r="E18" s="131"/>
      <c r="F18" s="131"/>
      <c r="G18" s="132"/>
      <c r="H18" s="130"/>
      <c r="I18" s="131"/>
      <c r="J18" s="131"/>
      <c r="K18" s="131"/>
      <c r="L18" s="132"/>
    </row>
    <row r="19" spans="1:12" ht="8.25" customHeight="1" thickBot="1"/>
    <row r="20" spans="1:12" ht="24" customHeight="1" thickBot="1">
      <c r="B20" s="112" t="s">
        <v>13</v>
      </c>
      <c r="C20" s="113"/>
      <c r="D20" s="113"/>
      <c r="E20" s="113"/>
      <c r="F20" s="113"/>
      <c r="G20" s="114"/>
      <c r="H20" s="28" t="s">
        <v>35</v>
      </c>
      <c r="I20" s="28" t="s">
        <v>30</v>
      </c>
      <c r="J20" s="90" t="s">
        <v>31</v>
      </c>
      <c r="K20" s="123" t="s">
        <v>10</v>
      </c>
      <c r="L20" s="124"/>
    </row>
    <row r="21" spans="1:12" ht="14.25" customHeight="1">
      <c r="B21" s="125" t="s">
        <v>40</v>
      </c>
      <c r="C21" s="126"/>
      <c r="D21" s="126"/>
      <c r="E21" s="126"/>
      <c r="F21" s="126"/>
      <c r="G21" s="127"/>
      <c r="H21" s="91">
        <v>1000</v>
      </c>
      <c r="I21" s="29">
        <v>25.5</v>
      </c>
      <c r="J21" s="92">
        <f t="shared" ref="J21:J34" si="0">I21%*H21</f>
        <v>255</v>
      </c>
      <c r="K21" s="167">
        <f>J21+H21</f>
        <v>1255</v>
      </c>
      <c r="L21" s="168"/>
    </row>
    <row r="22" spans="1:12" ht="14.25" customHeight="1">
      <c r="B22" s="115"/>
      <c r="C22" s="116"/>
      <c r="D22" s="116"/>
      <c r="E22" s="116"/>
      <c r="F22" s="116"/>
      <c r="G22" s="117"/>
      <c r="H22" s="91">
        <v>0</v>
      </c>
      <c r="I22" s="29">
        <v>0</v>
      </c>
      <c r="J22" s="92">
        <f t="shared" si="0"/>
        <v>0</v>
      </c>
      <c r="K22" s="121">
        <f>J22+H22</f>
        <v>0</v>
      </c>
      <c r="L22" s="122"/>
    </row>
    <row r="23" spans="1:12" ht="14.25" customHeight="1">
      <c r="B23" s="115"/>
      <c r="C23" s="116"/>
      <c r="D23" s="116"/>
      <c r="E23" s="116"/>
      <c r="F23" s="116"/>
      <c r="G23" s="117"/>
      <c r="H23" s="91">
        <v>0</v>
      </c>
      <c r="I23" s="29">
        <v>0</v>
      </c>
      <c r="J23" s="92">
        <f t="shared" si="0"/>
        <v>0</v>
      </c>
      <c r="K23" s="121">
        <f>J23+H23</f>
        <v>0</v>
      </c>
      <c r="L23" s="122"/>
    </row>
    <row r="24" spans="1:12" ht="14.25" customHeight="1">
      <c r="B24" s="115"/>
      <c r="C24" s="116"/>
      <c r="D24" s="116"/>
      <c r="E24" s="116"/>
      <c r="F24" s="116"/>
      <c r="G24" s="117"/>
      <c r="H24" s="91">
        <v>0</v>
      </c>
      <c r="I24" s="29">
        <v>0</v>
      </c>
      <c r="J24" s="92">
        <f t="shared" si="0"/>
        <v>0</v>
      </c>
      <c r="K24" s="121">
        <f>J24+H24</f>
        <v>0</v>
      </c>
      <c r="L24" s="122"/>
    </row>
    <row r="25" spans="1:12" ht="14.25" customHeight="1">
      <c r="B25" s="115"/>
      <c r="C25" s="116"/>
      <c r="D25" s="116"/>
      <c r="E25" s="116"/>
      <c r="F25" s="116"/>
      <c r="G25" s="117"/>
      <c r="H25" s="91">
        <v>0</v>
      </c>
      <c r="I25" s="29">
        <v>0</v>
      </c>
      <c r="J25" s="92">
        <f t="shared" si="0"/>
        <v>0</v>
      </c>
      <c r="K25" s="121">
        <f t="shared" ref="K25:K26" si="1">J25+H25</f>
        <v>0</v>
      </c>
      <c r="L25" s="122"/>
    </row>
    <row r="26" spans="1:12" ht="14.25" customHeight="1">
      <c r="B26" s="115"/>
      <c r="C26" s="116"/>
      <c r="D26" s="116"/>
      <c r="E26" s="116"/>
      <c r="F26" s="116"/>
      <c r="G26" s="117"/>
      <c r="H26" s="91">
        <v>0</v>
      </c>
      <c r="I26" s="29">
        <v>0</v>
      </c>
      <c r="J26" s="92">
        <f t="shared" si="0"/>
        <v>0</v>
      </c>
      <c r="K26" s="121">
        <f t="shared" si="1"/>
        <v>0</v>
      </c>
      <c r="L26" s="122"/>
    </row>
    <row r="27" spans="1:12" ht="14.25" customHeight="1">
      <c r="B27" s="115"/>
      <c r="C27" s="116"/>
      <c r="D27" s="116"/>
      <c r="E27" s="116"/>
      <c r="F27" s="116"/>
      <c r="G27" s="117"/>
      <c r="H27" s="91">
        <v>0</v>
      </c>
      <c r="I27" s="29">
        <v>0</v>
      </c>
      <c r="J27" s="92">
        <f t="shared" si="0"/>
        <v>0</v>
      </c>
      <c r="K27" s="121">
        <f t="shared" ref="K27:K42" si="2">J27+H27</f>
        <v>0</v>
      </c>
      <c r="L27" s="122"/>
    </row>
    <row r="28" spans="1:12" ht="14.25" customHeight="1">
      <c r="B28" s="115"/>
      <c r="C28" s="116"/>
      <c r="D28" s="116"/>
      <c r="E28" s="116"/>
      <c r="F28" s="116"/>
      <c r="G28" s="117"/>
      <c r="H28" s="91">
        <v>0</v>
      </c>
      <c r="I28" s="29">
        <v>0</v>
      </c>
      <c r="J28" s="92">
        <f t="shared" si="0"/>
        <v>0</v>
      </c>
      <c r="K28" s="121">
        <f t="shared" ref="K28" si="3">J28+H28</f>
        <v>0</v>
      </c>
      <c r="L28" s="122"/>
    </row>
    <row r="29" spans="1:12" ht="14.25" customHeight="1">
      <c r="B29" s="115"/>
      <c r="C29" s="116"/>
      <c r="D29" s="116"/>
      <c r="E29" s="116"/>
      <c r="F29" s="116"/>
      <c r="G29" s="117"/>
      <c r="H29" s="91">
        <v>0</v>
      </c>
      <c r="I29" s="29">
        <v>0</v>
      </c>
      <c r="J29" s="92">
        <f t="shared" si="0"/>
        <v>0</v>
      </c>
      <c r="K29" s="121">
        <f t="shared" si="2"/>
        <v>0</v>
      </c>
      <c r="L29" s="122"/>
    </row>
    <row r="30" spans="1:12" ht="14.25" customHeight="1">
      <c r="B30" s="115"/>
      <c r="C30" s="116"/>
      <c r="D30" s="116"/>
      <c r="E30" s="116"/>
      <c r="F30" s="116"/>
      <c r="G30" s="117"/>
      <c r="H30" s="91">
        <v>0</v>
      </c>
      <c r="I30" s="29">
        <v>0</v>
      </c>
      <c r="J30" s="92">
        <f t="shared" si="0"/>
        <v>0</v>
      </c>
      <c r="K30" s="121">
        <f t="shared" ref="K30" si="4">J30+H30</f>
        <v>0</v>
      </c>
      <c r="L30" s="122"/>
    </row>
    <row r="31" spans="1:12" ht="14.25" customHeight="1">
      <c r="B31" s="115"/>
      <c r="C31" s="116"/>
      <c r="D31" s="116"/>
      <c r="E31" s="116"/>
      <c r="F31" s="116"/>
      <c r="G31" s="117"/>
      <c r="H31" s="91">
        <v>0</v>
      </c>
      <c r="I31" s="29">
        <v>0</v>
      </c>
      <c r="J31" s="92">
        <f t="shared" si="0"/>
        <v>0</v>
      </c>
      <c r="K31" s="121">
        <f t="shared" si="2"/>
        <v>0</v>
      </c>
      <c r="L31" s="122"/>
    </row>
    <row r="32" spans="1:12" ht="14.25" customHeight="1">
      <c r="B32" s="115"/>
      <c r="C32" s="116"/>
      <c r="D32" s="116"/>
      <c r="E32" s="116"/>
      <c r="F32" s="116"/>
      <c r="G32" s="117"/>
      <c r="H32" s="91">
        <v>0</v>
      </c>
      <c r="I32" s="29">
        <v>0</v>
      </c>
      <c r="J32" s="92">
        <f t="shared" si="0"/>
        <v>0</v>
      </c>
      <c r="K32" s="121">
        <f t="shared" ref="K32:K33" si="5">J32+H32</f>
        <v>0</v>
      </c>
      <c r="L32" s="122"/>
    </row>
    <row r="33" spans="2:12" ht="14.25" customHeight="1">
      <c r="B33" s="115"/>
      <c r="C33" s="116"/>
      <c r="D33" s="116"/>
      <c r="E33" s="116"/>
      <c r="F33" s="116"/>
      <c r="G33" s="117"/>
      <c r="H33" s="91">
        <v>0</v>
      </c>
      <c r="I33" s="29">
        <v>0</v>
      </c>
      <c r="J33" s="92">
        <f t="shared" si="0"/>
        <v>0</v>
      </c>
      <c r="K33" s="121">
        <f t="shared" si="5"/>
        <v>0</v>
      </c>
      <c r="L33" s="122"/>
    </row>
    <row r="34" spans="2:12" ht="14.25" customHeight="1">
      <c r="B34" s="115"/>
      <c r="C34" s="116"/>
      <c r="D34" s="116"/>
      <c r="E34" s="116"/>
      <c r="F34" s="116"/>
      <c r="G34" s="117"/>
      <c r="H34" s="91">
        <v>0</v>
      </c>
      <c r="I34" s="29">
        <v>0</v>
      </c>
      <c r="J34" s="92">
        <f t="shared" si="0"/>
        <v>0</v>
      </c>
      <c r="K34" s="121">
        <f t="shared" si="2"/>
        <v>0</v>
      </c>
      <c r="L34" s="122"/>
    </row>
    <row r="35" spans="2:12" ht="14.25" customHeight="1">
      <c r="B35" s="115" t="s">
        <v>3</v>
      </c>
      <c r="C35" s="116"/>
      <c r="D35" s="116"/>
      <c r="E35" s="116"/>
      <c r="F35" s="116"/>
      <c r="G35" s="117"/>
      <c r="H35" s="91">
        <v>0</v>
      </c>
      <c r="I35" s="29">
        <v>0</v>
      </c>
      <c r="J35" s="92">
        <f t="shared" ref="J35:J42" si="6">I35%*H35</f>
        <v>0</v>
      </c>
      <c r="K35" s="121">
        <f t="shared" si="2"/>
        <v>0</v>
      </c>
      <c r="L35" s="122"/>
    </row>
    <row r="36" spans="2:12" ht="14.25" customHeight="1">
      <c r="B36" s="115" t="s">
        <v>3</v>
      </c>
      <c r="C36" s="116"/>
      <c r="D36" s="116"/>
      <c r="E36" s="116"/>
      <c r="F36" s="116"/>
      <c r="G36" s="117"/>
      <c r="H36" s="91">
        <v>0</v>
      </c>
      <c r="I36" s="29">
        <v>0</v>
      </c>
      <c r="J36" s="92">
        <f t="shared" si="6"/>
        <v>0</v>
      </c>
      <c r="K36" s="121">
        <f t="shared" si="2"/>
        <v>0</v>
      </c>
      <c r="L36" s="122"/>
    </row>
    <row r="37" spans="2:12" ht="14.25" customHeight="1">
      <c r="B37" s="115"/>
      <c r="C37" s="116"/>
      <c r="D37" s="116"/>
      <c r="E37" s="116"/>
      <c r="F37" s="116"/>
      <c r="G37" s="117"/>
      <c r="H37" s="91">
        <v>0</v>
      </c>
      <c r="I37" s="29">
        <v>0</v>
      </c>
      <c r="J37" s="92">
        <f t="shared" si="6"/>
        <v>0</v>
      </c>
      <c r="K37" s="121">
        <f t="shared" si="2"/>
        <v>0</v>
      </c>
      <c r="L37" s="122"/>
    </row>
    <row r="38" spans="2:12" ht="14.25" customHeight="1">
      <c r="B38" s="115"/>
      <c r="C38" s="116"/>
      <c r="D38" s="116"/>
      <c r="E38" s="116"/>
      <c r="F38" s="116"/>
      <c r="G38" s="117"/>
      <c r="H38" s="91">
        <v>0</v>
      </c>
      <c r="I38" s="29">
        <v>0</v>
      </c>
      <c r="J38" s="92">
        <f t="shared" si="6"/>
        <v>0</v>
      </c>
      <c r="K38" s="121">
        <f t="shared" si="2"/>
        <v>0</v>
      </c>
      <c r="L38" s="122"/>
    </row>
    <row r="39" spans="2:12" ht="14.25" customHeight="1">
      <c r="B39" s="115"/>
      <c r="C39" s="116"/>
      <c r="D39" s="116"/>
      <c r="E39" s="116"/>
      <c r="F39" s="116"/>
      <c r="G39" s="117"/>
      <c r="H39" s="91">
        <v>0</v>
      </c>
      <c r="I39" s="29">
        <v>0</v>
      </c>
      <c r="J39" s="92">
        <f t="shared" si="6"/>
        <v>0</v>
      </c>
      <c r="K39" s="121">
        <f t="shared" si="2"/>
        <v>0</v>
      </c>
      <c r="L39" s="122"/>
    </row>
    <row r="40" spans="2:12" ht="14.25" customHeight="1">
      <c r="B40" s="115"/>
      <c r="C40" s="116"/>
      <c r="D40" s="116"/>
      <c r="E40" s="116"/>
      <c r="F40" s="116"/>
      <c r="G40" s="117"/>
      <c r="H40" s="91">
        <v>0</v>
      </c>
      <c r="I40" s="29">
        <v>0</v>
      </c>
      <c r="J40" s="92">
        <f t="shared" si="6"/>
        <v>0</v>
      </c>
      <c r="K40" s="121">
        <f t="shared" si="2"/>
        <v>0</v>
      </c>
      <c r="L40" s="122"/>
    </row>
    <row r="41" spans="2:12" ht="14.25" customHeight="1">
      <c r="B41" s="115" t="s">
        <v>3</v>
      </c>
      <c r="C41" s="116"/>
      <c r="D41" s="116"/>
      <c r="E41" s="116"/>
      <c r="F41" s="116"/>
      <c r="G41" s="117"/>
      <c r="H41" s="91">
        <v>0</v>
      </c>
      <c r="I41" s="29">
        <v>0</v>
      </c>
      <c r="J41" s="92">
        <f t="shared" si="6"/>
        <v>0</v>
      </c>
      <c r="K41" s="121">
        <f t="shared" si="2"/>
        <v>0</v>
      </c>
      <c r="L41" s="122"/>
    </row>
    <row r="42" spans="2:12" ht="14.25" customHeight="1">
      <c r="B42" s="115"/>
      <c r="C42" s="116"/>
      <c r="D42" s="116"/>
      <c r="E42" s="116"/>
      <c r="F42" s="116"/>
      <c r="G42" s="117"/>
      <c r="H42" s="91">
        <v>0</v>
      </c>
      <c r="I42" s="29">
        <v>0</v>
      </c>
      <c r="J42" s="92">
        <f t="shared" si="6"/>
        <v>0</v>
      </c>
      <c r="K42" s="121">
        <f t="shared" si="2"/>
        <v>0</v>
      </c>
      <c r="L42" s="122"/>
    </row>
    <row r="43" spans="2:12" ht="15" customHeight="1">
      <c r="B43" s="118" t="s">
        <v>41</v>
      </c>
      <c r="C43" s="119"/>
      <c r="D43" s="119"/>
      <c r="E43" s="119"/>
      <c r="F43" s="119"/>
      <c r="G43" s="120"/>
      <c r="H43" s="93">
        <f>SUM(H21:H42)</f>
        <v>1000</v>
      </c>
      <c r="I43" s="94"/>
      <c r="J43" s="93">
        <f>SUM(J21:J42)</f>
        <v>255</v>
      </c>
      <c r="K43" s="173">
        <f>SUM(K21:K42)</f>
        <v>1255</v>
      </c>
      <c r="L43" s="122"/>
    </row>
    <row r="44" spans="2:12" ht="6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9" customHeight="1">
      <c r="B45" s="24" t="s">
        <v>14</v>
      </c>
      <c r="C45" s="13"/>
      <c r="D45" s="18"/>
      <c r="E45" s="18"/>
      <c r="F45" s="18"/>
      <c r="G45" s="18"/>
      <c r="H45" s="133" t="s">
        <v>19</v>
      </c>
      <c r="I45" s="134"/>
      <c r="J45" s="134"/>
      <c r="K45" s="18"/>
      <c r="L45" s="19"/>
    </row>
    <row r="46" spans="2:12" ht="12.75" customHeight="1">
      <c r="B46" s="83"/>
      <c r="C46" s="84"/>
      <c r="D46" s="84"/>
      <c r="E46" s="84"/>
      <c r="F46" s="84"/>
      <c r="G46" s="84"/>
      <c r="H46" s="169"/>
      <c r="I46" s="170"/>
      <c r="J46" s="170"/>
      <c r="K46" s="170"/>
      <c r="L46" s="171"/>
    </row>
    <row r="47" spans="2:12">
      <c r="B47" s="83"/>
      <c r="C47" s="84"/>
      <c r="D47" s="84"/>
      <c r="E47" s="84"/>
      <c r="F47" s="84"/>
      <c r="G47" s="84"/>
      <c r="H47" s="130"/>
      <c r="I47" s="131"/>
      <c r="J47" s="131"/>
      <c r="K47" s="131"/>
      <c r="L47" s="132"/>
    </row>
    <row r="48" spans="2:12" ht="9.75" customHeight="1">
      <c r="B48" s="83"/>
      <c r="C48" s="84"/>
      <c r="D48" s="84"/>
      <c r="E48" s="84"/>
      <c r="F48" s="84"/>
      <c r="G48" s="84"/>
      <c r="H48" s="133" t="s">
        <v>39</v>
      </c>
      <c r="I48" s="134"/>
      <c r="J48" s="134"/>
      <c r="K48" s="134"/>
      <c r="L48" s="135"/>
    </row>
    <row r="49" spans="2:12" ht="12.75" customHeight="1">
      <c r="B49" s="83"/>
      <c r="C49" s="84"/>
      <c r="D49" s="84"/>
      <c r="E49" s="84"/>
      <c r="F49" s="84"/>
      <c r="G49" s="84"/>
      <c r="H49" s="174"/>
      <c r="I49" s="175"/>
      <c r="J49" s="175"/>
      <c r="K49" s="175"/>
      <c r="L49" s="176"/>
    </row>
    <row r="50" spans="2:12" ht="12.75" customHeight="1">
      <c r="B50" s="83"/>
      <c r="C50" s="84"/>
      <c r="D50" s="84"/>
      <c r="E50" s="84"/>
      <c r="F50" s="84"/>
      <c r="G50" s="84"/>
      <c r="H50" s="174"/>
      <c r="I50" s="175"/>
      <c r="J50" s="175"/>
      <c r="K50" s="175"/>
      <c r="L50" s="176"/>
    </row>
    <row r="51" spans="2:12" ht="12.75" customHeight="1">
      <c r="B51" s="76"/>
      <c r="C51" s="77"/>
      <c r="D51" s="77"/>
      <c r="E51" s="77"/>
      <c r="F51" s="77"/>
      <c r="G51" s="77"/>
      <c r="H51" s="179" t="s">
        <v>20</v>
      </c>
      <c r="I51" s="180"/>
      <c r="J51" s="180"/>
      <c r="K51" s="180"/>
      <c r="L51" s="181"/>
    </row>
    <row r="52" spans="2:12" ht="22.5" customHeight="1">
      <c r="B52" s="154" t="s">
        <v>44</v>
      </c>
      <c r="C52" s="155"/>
      <c r="D52" s="155"/>
      <c r="E52" s="183" t="s">
        <v>43</v>
      </c>
      <c r="F52" s="183"/>
      <c r="G52" s="183"/>
      <c r="H52" s="183"/>
      <c r="I52" s="183"/>
      <c r="J52" s="183" t="s">
        <v>2</v>
      </c>
      <c r="K52" s="183"/>
      <c r="L52" s="183"/>
    </row>
    <row r="53" spans="2:12">
      <c r="B53" s="177" t="s">
        <v>45</v>
      </c>
      <c r="C53" s="178"/>
      <c r="D53" s="178"/>
      <c r="E53" s="184" t="s">
        <v>6</v>
      </c>
      <c r="F53" s="184"/>
      <c r="G53" s="184"/>
      <c r="H53" s="184"/>
      <c r="I53" s="184"/>
      <c r="J53" s="182" t="s">
        <v>1</v>
      </c>
      <c r="K53" s="182"/>
      <c r="L53" s="182"/>
    </row>
    <row r="54" spans="2:12">
      <c r="B54" s="177" t="s">
        <v>51</v>
      </c>
      <c r="C54" s="178"/>
      <c r="D54" s="178"/>
      <c r="E54" s="172" t="s">
        <v>46</v>
      </c>
      <c r="F54" s="172"/>
      <c r="G54" s="172"/>
      <c r="H54" s="172"/>
      <c r="I54" s="172"/>
      <c r="J54" s="104" t="s">
        <v>21</v>
      </c>
      <c r="K54" s="107"/>
      <c r="L54" s="103"/>
    </row>
    <row r="55" spans="2:12" ht="13.5" customHeight="1">
      <c r="B55" s="31"/>
      <c r="C55" s="7"/>
      <c r="D55" s="7"/>
      <c r="E55" s="7"/>
      <c r="F55" s="7"/>
      <c r="G55" s="128"/>
      <c r="H55" s="128"/>
      <c r="I55" s="128"/>
      <c r="J55" s="129"/>
      <c r="K55" s="111" t="s">
        <v>3</v>
      </c>
      <c r="L55" s="111"/>
    </row>
    <row r="56" spans="2:12">
      <c r="B56" s="97" t="s">
        <v>24</v>
      </c>
    </row>
  </sheetData>
  <sheetProtection algorithmName="SHA-512" hashValue="+lvrNitzHnCCOlDUM46n9YBCdjea7IuW+ir7fWjKv4UUHIWLvZuaW40klUxXgNPwu0P00FsraQ81lOjpI2Nfhw==" saltValue="f5ilnQP4al73RqaoLmSW+A==" spinCount="100000" sheet="1" scenarios="1" formatCells="0" selectLockedCells="1"/>
  <mergeCells count="84">
    <mergeCell ref="H51:L51"/>
    <mergeCell ref="K25:L25"/>
    <mergeCell ref="K26:L26"/>
    <mergeCell ref="K28:L28"/>
    <mergeCell ref="J53:L53"/>
    <mergeCell ref="J52:L52"/>
    <mergeCell ref="E52:I52"/>
    <mergeCell ref="E53:I53"/>
    <mergeCell ref="K31:L31"/>
    <mergeCell ref="K34:L34"/>
    <mergeCell ref="K40:L40"/>
    <mergeCell ref="B41:G41"/>
    <mergeCell ref="K41:L41"/>
    <mergeCell ref="K35:L35"/>
    <mergeCell ref="E54:I54"/>
    <mergeCell ref="B25:G25"/>
    <mergeCell ref="B26:G26"/>
    <mergeCell ref="B28:G28"/>
    <mergeCell ref="K43:L43"/>
    <mergeCell ref="K39:L39"/>
    <mergeCell ref="H45:J45"/>
    <mergeCell ref="H46:L47"/>
    <mergeCell ref="H49:L50"/>
    <mergeCell ref="B54:D54"/>
    <mergeCell ref="B53:D53"/>
    <mergeCell ref="B33:G33"/>
    <mergeCell ref="B35:G35"/>
    <mergeCell ref="B29:G29"/>
    <mergeCell ref="K37:L37"/>
    <mergeCell ref="K36:L36"/>
    <mergeCell ref="K11:L11"/>
    <mergeCell ref="K30:L30"/>
    <mergeCell ref="K32:L32"/>
    <mergeCell ref="K33:L33"/>
    <mergeCell ref="B30:G30"/>
    <mergeCell ref="K29:L29"/>
    <mergeCell ref="K23:L23"/>
    <mergeCell ref="K27:L27"/>
    <mergeCell ref="K21:L21"/>
    <mergeCell ref="K24:L24"/>
    <mergeCell ref="B16:G16"/>
    <mergeCell ref="H16:L16"/>
    <mergeCell ref="K22:L22"/>
    <mergeCell ref="B27:G27"/>
    <mergeCell ref="B22:G22"/>
    <mergeCell ref="B24:G24"/>
    <mergeCell ref="B3:F3"/>
    <mergeCell ref="B52:D52"/>
    <mergeCell ref="B39:G39"/>
    <mergeCell ref="B38:G38"/>
    <mergeCell ref="B36:G36"/>
    <mergeCell ref="B14:G14"/>
    <mergeCell ref="B34:G34"/>
    <mergeCell ref="B40:G40"/>
    <mergeCell ref="B9:F9"/>
    <mergeCell ref="B5:F5"/>
    <mergeCell ref="B6:F6"/>
    <mergeCell ref="B7:F7"/>
    <mergeCell ref="B17:G17"/>
    <mergeCell ref="B18:G18"/>
    <mergeCell ref="B21:G21"/>
    <mergeCell ref="B10:F10"/>
    <mergeCell ref="J5:L5"/>
    <mergeCell ref="J6:L6"/>
    <mergeCell ref="J7:L8"/>
    <mergeCell ref="J9:L9"/>
    <mergeCell ref="B8:F8"/>
    <mergeCell ref="H7:I8"/>
    <mergeCell ref="J10:L10"/>
    <mergeCell ref="K55:L55"/>
    <mergeCell ref="B20:G20"/>
    <mergeCell ref="B23:G23"/>
    <mergeCell ref="B37:G37"/>
    <mergeCell ref="B42:G42"/>
    <mergeCell ref="B31:G31"/>
    <mergeCell ref="B32:G32"/>
    <mergeCell ref="B43:G43"/>
    <mergeCell ref="K42:L42"/>
    <mergeCell ref="K20:L20"/>
    <mergeCell ref="K38:L38"/>
    <mergeCell ref="H14:L14"/>
    <mergeCell ref="G55:J55"/>
    <mergeCell ref="H18:L18"/>
    <mergeCell ref="H48:L48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FEEA-D5D2-462A-979B-CDD0F54578BD}">
  <sheetPr>
    <tabColor indexed="13"/>
  </sheetPr>
  <dimension ref="B2:J68"/>
  <sheetViews>
    <sheetView showGridLines="0" showZeros="0" zoomScaleNormal="100" workbookViewId="0">
      <selection activeCell="B6" sqref="B6:D6"/>
    </sheetView>
  </sheetViews>
  <sheetFormatPr defaultColWidth="9.07421875" defaultRowHeight="12.45"/>
  <cols>
    <col min="1" max="1" width="9.23046875" style="32" customWidth="1"/>
    <col min="2" max="2" width="13.23046875" style="32" customWidth="1"/>
    <col min="3" max="3" width="21.4609375" style="32" customWidth="1"/>
    <col min="4" max="4" width="10.07421875" style="32" customWidth="1"/>
    <col min="5" max="5" width="7.765625" style="32" customWidth="1"/>
    <col min="6" max="6" width="11.07421875" style="32" customWidth="1"/>
    <col min="7" max="7" width="6.53515625" style="32" customWidth="1"/>
    <col min="8" max="8" width="10.765625" style="32" customWidth="1"/>
    <col min="9" max="9" width="13.07421875" style="32" customWidth="1"/>
    <col min="10" max="16384" width="9.07421875" style="32"/>
  </cols>
  <sheetData>
    <row r="2" spans="2:9">
      <c r="B2" s="98" t="str">
        <f>Yleistilausvahvistus!B2</f>
        <v>Toimittajan nimi</v>
      </c>
      <c r="C2" s="99"/>
      <c r="D2" s="99"/>
    </row>
    <row r="3" spans="2:9" ht="27" customHeight="1">
      <c r="B3" s="196" t="s">
        <v>48</v>
      </c>
      <c r="C3" s="197"/>
      <c r="D3" s="197"/>
      <c r="E3" s="33"/>
      <c r="F3" s="34" t="s">
        <v>8</v>
      </c>
      <c r="H3" s="35"/>
      <c r="I3" s="36"/>
    </row>
    <row r="4" spans="2:9" ht="15.45" thickBot="1">
      <c r="B4" s="99"/>
      <c r="C4" s="99"/>
      <c r="D4" s="99"/>
      <c r="H4" s="37"/>
      <c r="I4" s="38" t="s">
        <v>3</v>
      </c>
    </row>
    <row r="5" spans="2:9" ht="15" customHeight="1">
      <c r="B5" s="198" t="str">
        <f>Yleistilausvahvistus!B5</f>
        <v>Tilaajan nimi ja osoite</v>
      </c>
      <c r="C5" s="199"/>
      <c r="D5" s="200"/>
      <c r="F5" s="39" t="s">
        <v>16</v>
      </c>
      <c r="G5" s="40"/>
      <c r="H5" s="201">
        <v>0</v>
      </c>
      <c r="I5" s="202"/>
    </row>
    <row r="6" spans="2:9" ht="15" customHeight="1">
      <c r="B6" s="193"/>
      <c r="C6" s="194"/>
      <c r="D6" s="195"/>
      <c r="F6" s="39" t="s">
        <v>28</v>
      </c>
      <c r="G6" s="41"/>
      <c r="H6" s="203"/>
      <c r="I6" s="204"/>
    </row>
    <row r="7" spans="2:9" ht="15" customHeight="1">
      <c r="B7" s="193" t="s">
        <v>3</v>
      </c>
      <c r="C7" s="194"/>
      <c r="D7" s="195"/>
      <c r="F7" s="205" t="s">
        <v>5</v>
      </c>
      <c r="G7" s="206"/>
      <c r="H7" s="189"/>
      <c r="I7" s="190"/>
    </row>
    <row r="8" spans="2:9" ht="15" customHeight="1">
      <c r="B8" s="193" t="s">
        <v>3</v>
      </c>
      <c r="C8" s="194"/>
      <c r="D8" s="195"/>
      <c r="F8" s="205"/>
      <c r="G8" s="206"/>
      <c r="H8" s="191"/>
      <c r="I8" s="192"/>
    </row>
    <row r="9" spans="2:9" ht="15" customHeight="1">
      <c r="B9" s="193" t="s">
        <v>3</v>
      </c>
      <c r="C9" s="194"/>
      <c r="D9" s="195"/>
      <c r="F9" s="39" t="s">
        <v>27</v>
      </c>
      <c r="G9" s="42"/>
      <c r="H9" s="207"/>
      <c r="I9" s="208"/>
    </row>
    <row r="10" spans="2:9" ht="15" customHeight="1" thickBot="1">
      <c r="B10" s="209"/>
      <c r="C10" s="210"/>
      <c r="D10" s="211"/>
      <c r="F10" s="39" t="s">
        <v>17</v>
      </c>
      <c r="G10" s="42"/>
      <c r="H10" s="212"/>
      <c r="I10" s="213"/>
    </row>
    <row r="11" spans="2:9" ht="15" customHeight="1">
      <c r="B11" s="21" t="s">
        <v>3</v>
      </c>
      <c r="F11" s="39" t="s">
        <v>7</v>
      </c>
      <c r="G11" s="40"/>
      <c r="H11" s="85">
        <v>0</v>
      </c>
      <c r="I11" s="43" t="s">
        <v>22</v>
      </c>
    </row>
    <row r="12" spans="2:9" ht="20.25" customHeight="1">
      <c r="B12" s="23" t="s">
        <v>9</v>
      </c>
    </row>
    <row r="13" spans="2:9" ht="10.5" customHeight="1">
      <c r="B13" s="44" t="str">
        <f>Yleistilausvahvistus!B13</f>
        <v xml:space="preserve"> Toimitusaika</v>
      </c>
      <c r="C13" s="45"/>
      <c r="D13" s="45"/>
      <c r="E13" s="45"/>
      <c r="F13" s="46" t="s">
        <v>34</v>
      </c>
      <c r="G13" s="47"/>
      <c r="H13" s="47"/>
      <c r="I13" s="48"/>
    </row>
    <row r="14" spans="2:9">
      <c r="B14" s="185"/>
      <c r="C14" s="214"/>
      <c r="D14" s="214"/>
      <c r="E14" s="106"/>
      <c r="F14" s="185"/>
      <c r="G14" s="214"/>
      <c r="H14" s="214"/>
      <c r="I14" s="186"/>
    </row>
    <row r="15" spans="2:9" ht="10.5" customHeight="1">
      <c r="B15" s="44" t="str">
        <f>Yleistilausvahvistus!B15</f>
        <v xml:space="preserve"> Toimitusehto, sovellettava yleinen sopimusehto</v>
      </c>
      <c r="C15" s="49"/>
      <c r="D15" s="49"/>
      <c r="E15" s="48" t="s">
        <v>3</v>
      </c>
      <c r="F15" s="46" t="str">
        <f>Yleistilausvahvistus!H15</f>
        <v xml:space="preserve"> Toimitusosoite</v>
      </c>
      <c r="G15" s="47"/>
      <c r="H15" s="47"/>
      <c r="I15" s="48"/>
    </row>
    <row r="16" spans="2:9" ht="27" customHeight="1">
      <c r="B16" s="187"/>
      <c r="C16" s="188"/>
      <c r="D16" s="188"/>
      <c r="E16" s="188"/>
      <c r="F16" s="187"/>
      <c r="G16" s="188"/>
      <c r="H16" s="188"/>
      <c r="I16" s="215"/>
    </row>
    <row r="17" spans="2:9" ht="10.5" customHeight="1">
      <c r="B17" s="46" t="s">
        <v>38</v>
      </c>
      <c r="C17" s="50"/>
      <c r="D17" s="50"/>
      <c r="E17" s="48" t="s">
        <v>3</v>
      </c>
      <c r="F17" s="46" t="s">
        <v>18</v>
      </c>
      <c r="G17" s="47"/>
      <c r="H17" s="47"/>
      <c r="I17" s="48"/>
    </row>
    <row r="18" spans="2:9" ht="27" customHeight="1">
      <c r="B18" s="187"/>
      <c r="C18" s="188"/>
      <c r="D18" s="188"/>
      <c r="E18" s="188"/>
      <c r="F18" s="187"/>
      <c r="G18" s="188"/>
      <c r="H18" s="188"/>
      <c r="I18" s="215"/>
    </row>
    <row r="19" spans="2:9" ht="8.25" customHeight="1" thickBot="1">
      <c r="B19" s="51"/>
      <c r="C19" s="51"/>
      <c r="D19" s="51"/>
      <c r="E19" s="51"/>
      <c r="F19" s="51"/>
      <c r="G19" s="51"/>
      <c r="H19" s="51"/>
      <c r="I19" s="51"/>
    </row>
    <row r="20" spans="2:9" ht="28.5" customHeight="1" thickBot="1">
      <c r="B20" s="216" t="s">
        <v>15</v>
      </c>
      <c r="C20" s="217"/>
      <c r="D20" s="52" t="s">
        <v>25</v>
      </c>
      <c r="E20" s="52" t="s">
        <v>23</v>
      </c>
      <c r="F20" s="52" t="s">
        <v>32</v>
      </c>
      <c r="G20" s="53" t="s">
        <v>30</v>
      </c>
      <c r="H20" s="52" t="s">
        <v>33</v>
      </c>
      <c r="I20" s="54" t="s">
        <v>10</v>
      </c>
    </row>
    <row r="21" spans="2:9" ht="14.25" customHeight="1">
      <c r="B21" s="185" t="s">
        <v>37</v>
      </c>
      <c r="C21" s="186"/>
      <c r="D21" s="79">
        <v>10</v>
      </c>
      <c r="E21" s="80" t="s">
        <v>50</v>
      </c>
      <c r="F21" s="81">
        <v>1000</v>
      </c>
      <c r="G21" s="82">
        <v>25.5</v>
      </c>
      <c r="H21" s="100">
        <f t="shared" ref="H21:H41" si="0">G21%*F21*D21</f>
        <v>2550</v>
      </c>
      <c r="I21" s="100">
        <f t="shared" ref="I21:I33" si="1">D21*F21+H21</f>
        <v>12550</v>
      </c>
    </row>
    <row r="22" spans="2:9" ht="14.25" customHeight="1">
      <c r="B22" s="185"/>
      <c r="C22" s="186"/>
      <c r="D22" s="79">
        <v>0</v>
      </c>
      <c r="E22" s="80"/>
      <c r="F22" s="81">
        <v>0</v>
      </c>
      <c r="G22" s="82">
        <v>0</v>
      </c>
      <c r="H22" s="101">
        <f t="shared" si="0"/>
        <v>0</v>
      </c>
      <c r="I22" s="100">
        <f t="shared" si="1"/>
        <v>0</v>
      </c>
    </row>
    <row r="23" spans="2:9" ht="14.25" customHeight="1">
      <c r="B23" s="185"/>
      <c r="C23" s="186"/>
      <c r="D23" s="79">
        <v>0</v>
      </c>
      <c r="E23" s="80"/>
      <c r="F23" s="81">
        <v>0</v>
      </c>
      <c r="G23" s="82">
        <v>0</v>
      </c>
      <c r="H23" s="101">
        <f t="shared" si="0"/>
        <v>0</v>
      </c>
      <c r="I23" s="100">
        <f t="shared" si="1"/>
        <v>0</v>
      </c>
    </row>
    <row r="24" spans="2:9" ht="14.25" customHeight="1">
      <c r="B24" s="185"/>
      <c r="C24" s="186"/>
      <c r="D24" s="79">
        <v>0</v>
      </c>
      <c r="E24" s="80"/>
      <c r="F24" s="81">
        <v>0</v>
      </c>
      <c r="G24" s="82">
        <v>0</v>
      </c>
      <c r="H24" s="101">
        <f t="shared" si="0"/>
        <v>0</v>
      </c>
      <c r="I24" s="100">
        <f t="shared" si="1"/>
        <v>0</v>
      </c>
    </row>
    <row r="25" spans="2:9" ht="14.25" customHeight="1">
      <c r="B25" s="185"/>
      <c r="C25" s="186"/>
      <c r="D25" s="79">
        <v>0</v>
      </c>
      <c r="E25" s="80"/>
      <c r="F25" s="81">
        <v>0</v>
      </c>
      <c r="G25" s="82">
        <v>0</v>
      </c>
      <c r="H25" s="101">
        <f t="shared" si="0"/>
        <v>0</v>
      </c>
      <c r="I25" s="100">
        <f t="shared" si="1"/>
        <v>0</v>
      </c>
    </row>
    <row r="26" spans="2:9" ht="14.25" customHeight="1">
      <c r="B26" s="185"/>
      <c r="C26" s="186"/>
      <c r="D26" s="79">
        <v>0</v>
      </c>
      <c r="E26" s="80"/>
      <c r="F26" s="81">
        <v>0</v>
      </c>
      <c r="G26" s="82">
        <v>0</v>
      </c>
      <c r="H26" s="101">
        <f t="shared" si="0"/>
        <v>0</v>
      </c>
      <c r="I26" s="100">
        <f t="shared" si="1"/>
        <v>0</v>
      </c>
    </row>
    <row r="27" spans="2:9" ht="14.25" customHeight="1">
      <c r="B27" s="185"/>
      <c r="C27" s="186"/>
      <c r="D27" s="79">
        <v>0</v>
      </c>
      <c r="E27" s="80"/>
      <c r="F27" s="81">
        <v>0</v>
      </c>
      <c r="G27" s="82">
        <v>0</v>
      </c>
      <c r="H27" s="101">
        <f t="shared" si="0"/>
        <v>0</v>
      </c>
      <c r="I27" s="100">
        <f t="shared" si="1"/>
        <v>0</v>
      </c>
    </row>
    <row r="28" spans="2:9" ht="14.25" customHeight="1">
      <c r="B28" s="185"/>
      <c r="C28" s="186"/>
      <c r="D28" s="79">
        <v>0</v>
      </c>
      <c r="E28" s="80"/>
      <c r="F28" s="81">
        <v>0</v>
      </c>
      <c r="G28" s="82">
        <v>0</v>
      </c>
      <c r="H28" s="101">
        <f t="shared" si="0"/>
        <v>0</v>
      </c>
      <c r="I28" s="100">
        <f t="shared" si="1"/>
        <v>0</v>
      </c>
    </row>
    <row r="29" spans="2:9" ht="14.25" customHeight="1">
      <c r="B29" s="185"/>
      <c r="C29" s="186"/>
      <c r="D29" s="79">
        <v>0</v>
      </c>
      <c r="E29" s="80"/>
      <c r="F29" s="81">
        <v>0</v>
      </c>
      <c r="G29" s="82">
        <v>0</v>
      </c>
      <c r="H29" s="101">
        <f t="shared" si="0"/>
        <v>0</v>
      </c>
      <c r="I29" s="100">
        <f t="shared" si="1"/>
        <v>0</v>
      </c>
    </row>
    <row r="30" spans="2:9" ht="14.25" customHeight="1">
      <c r="B30" s="185"/>
      <c r="C30" s="186"/>
      <c r="D30" s="79">
        <v>0</v>
      </c>
      <c r="E30" s="80"/>
      <c r="F30" s="81">
        <v>0</v>
      </c>
      <c r="G30" s="82">
        <v>0</v>
      </c>
      <c r="H30" s="101">
        <f t="shared" si="0"/>
        <v>0</v>
      </c>
      <c r="I30" s="100">
        <f t="shared" si="1"/>
        <v>0</v>
      </c>
    </row>
    <row r="31" spans="2:9" ht="14.25" customHeight="1">
      <c r="B31" s="185"/>
      <c r="C31" s="186"/>
      <c r="D31" s="79">
        <v>0</v>
      </c>
      <c r="E31" s="80"/>
      <c r="F31" s="81">
        <v>0</v>
      </c>
      <c r="G31" s="82">
        <v>0</v>
      </c>
      <c r="H31" s="101">
        <f t="shared" si="0"/>
        <v>0</v>
      </c>
      <c r="I31" s="100">
        <f t="shared" si="1"/>
        <v>0</v>
      </c>
    </row>
    <row r="32" spans="2:9" ht="14.25" customHeight="1">
      <c r="B32" s="185"/>
      <c r="C32" s="186"/>
      <c r="D32" s="79">
        <v>0</v>
      </c>
      <c r="E32" s="80"/>
      <c r="F32" s="81">
        <v>0</v>
      </c>
      <c r="G32" s="82">
        <v>0</v>
      </c>
      <c r="H32" s="101">
        <f t="shared" si="0"/>
        <v>0</v>
      </c>
      <c r="I32" s="100">
        <f t="shared" si="1"/>
        <v>0</v>
      </c>
    </row>
    <row r="33" spans="2:9" ht="14.25" customHeight="1">
      <c r="B33" s="185"/>
      <c r="C33" s="186"/>
      <c r="D33" s="79">
        <v>0</v>
      </c>
      <c r="E33" s="80"/>
      <c r="F33" s="81">
        <v>0</v>
      </c>
      <c r="G33" s="82">
        <v>0</v>
      </c>
      <c r="H33" s="101">
        <f t="shared" si="0"/>
        <v>0</v>
      </c>
      <c r="I33" s="100">
        <f t="shared" si="1"/>
        <v>0</v>
      </c>
    </row>
    <row r="34" spans="2:9" ht="14.25" customHeight="1">
      <c r="B34" s="185"/>
      <c r="C34" s="186"/>
      <c r="D34" s="79">
        <v>0</v>
      </c>
      <c r="E34" s="80"/>
      <c r="F34" s="81">
        <v>0</v>
      </c>
      <c r="G34" s="82">
        <v>0</v>
      </c>
      <c r="H34" s="101">
        <f t="shared" si="0"/>
        <v>0</v>
      </c>
      <c r="I34" s="100">
        <f t="shared" ref="I34:I41" si="2">D34*F34+H34</f>
        <v>0</v>
      </c>
    </row>
    <row r="35" spans="2:9" ht="14.25" customHeight="1">
      <c r="B35" s="185"/>
      <c r="C35" s="186"/>
      <c r="D35" s="79">
        <v>0</v>
      </c>
      <c r="E35" s="80"/>
      <c r="F35" s="81">
        <v>0</v>
      </c>
      <c r="G35" s="82">
        <v>0</v>
      </c>
      <c r="H35" s="101">
        <f t="shared" si="0"/>
        <v>0</v>
      </c>
      <c r="I35" s="100">
        <f t="shared" si="2"/>
        <v>0</v>
      </c>
    </row>
    <row r="36" spans="2:9" ht="14.25" customHeight="1">
      <c r="B36" s="185"/>
      <c r="C36" s="186"/>
      <c r="D36" s="79">
        <v>0</v>
      </c>
      <c r="E36" s="80"/>
      <c r="F36" s="81">
        <v>0</v>
      </c>
      <c r="G36" s="82">
        <v>0</v>
      </c>
      <c r="H36" s="101">
        <f t="shared" si="0"/>
        <v>0</v>
      </c>
      <c r="I36" s="100">
        <f t="shared" si="2"/>
        <v>0</v>
      </c>
    </row>
    <row r="37" spans="2:9" ht="14.25" customHeight="1">
      <c r="B37" s="185"/>
      <c r="C37" s="186"/>
      <c r="D37" s="79">
        <v>0</v>
      </c>
      <c r="E37" s="80"/>
      <c r="F37" s="81">
        <v>0</v>
      </c>
      <c r="G37" s="82">
        <v>0</v>
      </c>
      <c r="H37" s="101">
        <f t="shared" si="0"/>
        <v>0</v>
      </c>
      <c r="I37" s="100">
        <f t="shared" si="2"/>
        <v>0</v>
      </c>
    </row>
    <row r="38" spans="2:9" ht="14.25" customHeight="1">
      <c r="B38" s="185"/>
      <c r="C38" s="186"/>
      <c r="D38" s="79">
        <v>0</v>
      </c>
      <c r="E38" s="80"/>
      <c r="F38" s="81">
        <v>0</v>
      </c>
      <c r="G38" s="82">
        <v>0</v>
      </c>
      <c r="H38" s="101">
        <f t="shared" si="0"/>
        <v>0</v>
      </c>
      <c r="I38" s="100">
        <f t="shared" si="2"/>
        <v>0</v>
      </c>
    </row>
    <row r="39" spans="2:9" ht="14.25" customHeight="1">
      <c r="B39" s="185"/>
      <c r="C39" s="186"/>
      <c r="D39" s="79">
        <v>0</v>
      </c>
      <c r="E39" s="80"/>
      <c r="F39" s="81">
        <v>0</v>
      </c>
      <c r="G39" s="82">
        <v>0</v>
      </c>
      <c r="H39" s="101">
        <f t="shared" si="0"/>
        <v>0</v>
      </c>
      <c r="I39" s="100">
        <f t="shared" si="2"/>
        <v>0</v>
      </c>
    </row>
    <row r="40" spans="2:9" ht="14.25" customHeight="1">
      <c r="B40" s="185"/>
      <c r="C40" s="186"/>
      <c r="D40" s="79">
        <v>0</v>
      </c>
      <c r="E40" s="80"/>
      <c r="F40" s="81">
        <v>0</v>
      </c>
      <c r="G40" s="82">
        <v>0</v>
      </c>
      <c r="H40" s="101">
        <f t="shared" si="0"/>
        <v>0</v>
      </c>
      <c r="I40" s="100">
        <f t="shared" si="2"/>
        <v>0</v>
      </c>
    </row>
    <row r="41" spans="2:9" ht="14.25" customHeight="1">
      <c r="B41" s="185"/>
      <c r="C41" s="186"/>
      <c r="D41" s="79">
        <v>0</v>
      </c>
      <c r="E41" s="80"/>
      <c r="F41" s="81">
        <v>0</v>
      </c>
      <c r="G41" s="82">
        <v>0</v>
      </c>
      <c r="H41" s="101">
        <f t="shared" si="0"/>
        <v>0</v>
      </c>
      <c r="I41" s="100">
        <f t="shared" si="2"/>
        <v>0</v>
      </c>
    </row>
    <row r="42" spans="2:9" ht="15" customHeight="1">
      <c r="B42" s="66" t="s">
        <v>41</v>
      </c>
      <c r="C42" s="67"/>
      <c r="D42" s="68" t="s">
        <v>3</v>
      </c>
      <c r="E42" s="69"/>
      <c r="F42" s="70" t="s">
        <v>3</v>
      </c>
      <c r="G42" s="70" t="s">
        <v>3</v>
      </c>
      <c r="H42" s="102">
        <f>SUM(H21:H41)</f>
        <v>2550</v>
      </c>
      <c r="I42" s="102">
        <f>SUM(I21:I41)</f>
        <v>12550</v>
      </c>
    </row>
    <row r="43" spans="2:9" ht="7.5" customHeight="1">
      <c r="B43" s="55"/>
      <c r="C43" s="55"/>
      <c r="D43" s="55"/>
      <c r="E43" s="55"/>
      <c r="F43" s="55"/>
      <c r="G43" s="55"/>
      <c r="H43" s="55"/>
      <c r="I43" s="55"/>
    </row>
    <row r="44" spans="2:9" ht="9" customHeight="1">
      <c r="B44" s="44" t="s">
        <v>14</v>
      </c>
      <c r="C44" s="64"/>
      <c r="D44" s="56"/>
      <c r="E44" s="56"/>
      <c r="F44" s="226" t="s">
        <v>19</v>
      </c>
      <c r="G44" s="227"/>
      <c r="H44" s="227"/>
      <c r="I44" s="57"/>
    </row>
    <row r="45" spans="2:9" ht="12.75" customHeight="1">
      <c r="B45" s="86"/>
      <c r="C45" s="87"/>
      <c r="D45" s="87"/>
      <c r="E45" s="87"/>
      <c r="F45" s="228"/>
      <c r="G45" s="229"/>
      <c r="H45" s="229"/>
      <c r="I45" s="230"/>
    </row>
    <row r="46" spans="2:9">
      <c r="B46" s="86"/>
      <c r="C46" s="87"/>
      <c r="D46" s="87"/>
      <c r="E46" s="87"/>
      <c r="F46" s="187"/>
      <c r="G46" s="188"/>
      <c r="H46" s="188"/>
      <c r="I46" s="215"/>
    </row>
    <row r="47" spans="2:9" ht="12" customHeight="1">
      <c r="B47" s="86"/>
      <c r="C47" s="87"/>
      <c r="D47" s="87"/>
      <c r="E47" s="87"/>
      <c r="F47" s="226" t="s">
        <v>39</v>
      </c>
      <c r="G47" s="227"/>
      <c r="H47" s="227"/>
      <c r="I47" s="231"/>
    </row>
    <row r="48" spans="2:9" ht="12.75" customHeight="1">
      <c r="B48" s="86"/>
      <c r="C48" s="87"/>
      <c r="D48" s="87"/>
      <c r="E48" s="87"/>
      <c r="F48" s="232"/>
      <c r="G48" s="233"/>
      <c r="H48" s="233"/>
      <c r="I48" s="234"/>
    </row>
    <row r="49" spans="2:9" ht="12.75" customHeight="1">
      <c r="B49" s="86"/>
      <c r="C49" s="87"/>
      <c r="D49" s="87"/>
      <c r="E49" s="87"/>
      <c r="F49" s="232"/>
      <c r="G49" s="233"/>
      <c r="H49" s="233"/>
      <c r="I49" s="234"/>
    </row>
    <row r="50" spans="2:9" ht="12.75" customHeight="1">
      <c r="B50" s="78"/>
      <c r="C50" s="65"/>
      <c r="D50" s="65"/>
      <c r="E50" s="65"/>
      <c r="F50" s="218" t="s">
        <v>20</v>
      </c>
      <c r="G50" s="219"/>
      <c r="H50" s="219"/>
      <c r="I50" s="220"/>
    </row>
    <row r="51" spans="2:9" ht="22.5" customHeight="1">
      <c r="B51" s="222" t="s">
        <v>44</v>
      </c>
      <c r="C51" s="222"/>
      <c r="D51" s="224" t="s">
        <v>42</v>
      </c>
      <c r="E51" s="224"/>
      <c r="F51" s="224"/>
      <c r="G51" s="224"/>
      <c r="H51" s="224" t="s">
        <v>2</v>
      </c>
      <c r="I51" s="224"/>
    </row>
    <row r="52" spans="2:9">
      <c r="B52" s="223" t="s">
        <v>47</v>
      </c>
      <c r="C52" s="223"/>
      <c r="D52" s="225" t="s">
        <v>6</v>
      </c>
      <c r="E52" s="225"/>
      <c r="F52" s="225"/>
      <c r="G52" s="225"/>
      <c r="H52" s="225" t="s">
        <v>1</v>
      </c>
      <c r="I52" s="225"/>
    </row>
    <row r="53" spans="2:9">
      <c r="B53" s="223" t="s">
        <v>51</v>
      </c>
      <c r="C53" s="223"/>
      <c r="D53" s="225" t="s">
        <v>46</v>
      </c>
      <c r="E53" s="225"/>
      <c r="F53" s="225"/>
      <c r="G53" s="225"/>
      <c r="H53" s="105" t="s">
        <v>0</v>
      </c>
      <c r="I53" s="58"/>
    </row>
    <row r="54" spans="2:9" ht="13.5" customHeight="1">
      <c r="B54" s="59"/>
      <c r="C54" s="60"/>
      <c r="D54" s="60"/>
      <c r="E54" s="60"/>
      <c r="F54" s="88"/>
      <c r="G54" s="61"/>
      <c r="H54" s="61"/>
      <c r="I54" s="62" t="s">
        <v>3</v>
      </c>
    </row>
    <row r="55" spans="2:9" ht="12.9">
      <c r="B55" s="60" t="s">
        <v>24</v>
      </c>
      <c r="C55" s="63"/>
      <c r="D55" s="60"/>
      <c r="E55" s="60"/>
      <c r="F55" s="63"/>
      <c r="G55" s="63"/>
      <c r="H55" s="221"/>
      <c r="I55" s="221"/>
    </row>
    <row r="68" spans="10:10">
      <c r="J68" s="32" t="s">
        <v>3</v>
      </c>
    </row>
  </sheetData>
  <sheetProtection algorithmName="SHA-512" hashValue="0DhbqUHGHpuuurG27BXh/lFBci+3WZD9QYYv5OI/HdrCZRziuLc8tJABwEIeKu1qXLIboBdFCKmwp6M99wyoXw==" saltValue="DTYzcI+wUe7hoHjHVRgwog==" spinCount="100000" sheet="1" scenarios="1" formatCells="0" selectLockedCells="1"/>
  <mergeCells count="55">
    <mergeCell ref="B41:C41"/>
    <mergeCell ref="F44:H44"/>
    <mergeCell ref="F45:I46"/>
    <mergeCell ref="F47:I47"/>
    <mergeCell ref="F48:I49"/>
    <mergeCell ref="F50:I50"/>
    <mergeCell ref="H55:I55"/>
    <mergeCell ref="B51:C51"/>
    <mergeCell ref="B52:C52"/>
    <mergeCell ref="B53:C53"/>
    <mergeCell ref="H51:I51"/>
    <mergeCell ref="H52:I52"/>
    <mergeCell ref="D53:G53"/>
    <mergeCell ref="D52:G52"/>
    <mergeCell ref="D51:G51"/>
    <mergeCell ref="B39:C39"/>
    <mergeCell ref="B40:C40"/>
    <mergeCell ref="B35:C35"/>
    <mergeCell ref="F14:I14"/>
    <mergeCell ref="F18:I18"/>
    <mergeCell ref="B36:C36"/>
    <mergeCell ref="B26:C26"/>
    <mergeCell ref="B27:C27"/>
    <mergeCell ref="B33:C33"/>
    <mergeCell ref="B23:C23"/>
    <mergeCell ref="B24:C24"/>
    <mergeCell ref="B25:C25"/>
    <mergeCell ref="B37:C37"/>
    <mergeCell ref="B38:C38"/>
    <mergeCell ref="B34:C34"/>
    <mergeCell ref="B20:C20"/>
    <mergeCell ref="H9:I9"/>
    <mergeCell ref="B10:D10"/>
    <mergeCell ref="H10:I10"/>
    <mergeCell ref="B14:D14"/>
    <mergeCell ref="B16:E16"/>
    <mergeCell ref="F16:I16"/>
    <mergeCell ref="B9:D9"/>
    <mergeCell ref="H7:I8"/>
    <mergeCell ref="B8:D8"/>
    <mergeCell ref="B3:D3"/>
    <mergeCell ref="B5:D5"/>
    <mergeCell ref="H5:I5"/>
    <mergeCell ref="B6:D6"/>
    <mergeCell ref="H6:I6"/>
    <mergeCell ref="B7:D7"/>
    <mergeCell ref="F7:G8"/>
    <mergeCell ref="B32:C32"/>
    <mergeCell ref="B21:C21"/>
    <mergeCell ref="B22:C22"/>
    <mergeCell ref="B18:E18"/>
    <mergeCell ref="B28:C28"/>
    <mergeCell ref="B29:C29"/>
    <mergeCell ref="B30:C30"/>
    <mergeCell ref="B31:C31"/>
  </mergeCells>
  <phoneticPr fontId="8" type="noConversion"/>
  <printOptions horizontalCentered="1"/>
  <pageMargins left="0.25" right="0.25" top="0.75" bottom="0.75" header="0.3" footer="0.3"/>
  <pageSetup paperSize="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Yleistilausvahvistus</vt:lpstr>
      <vt:lpstr>Tuotetilausvahvistus</vt:lpstr>
      <vt:lpstr>Tuotetilausvahvistus!Tulostusalue</vt:lpstr>
      <vt:lpstr>Yleistilausvahvistus!Tulostusalue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L4 Tilausvahvistus</dc:title>
  <dc:creator>Yritystulkki</dc:creator>
  <cp:lastModifiedBy>Yritystulkki</cp:lastModifiedBy>
  <cp:lastPrinted>2021-11-18T07:24:51Z</cp:lastPrinted>
  <dcterms:created xsi:type="dcterms:W3CDTF">2007-04-19T16:15:47Z</dcterms:created>
  <dcterms:modified xsi:type="dcterms:W3CDTF">2024-08-26T05:34:03Z</dcterms:modified>
</cp:coreProperties>
</file>