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YT Uusimmat Yleiset\"/>
    </mc:Choice>
  </mc:AlternateContent>
  <xr:revisionPtr revIDLastSave="0" documentId="13_ncr:1_{D3BB3A86-FD7B-419E-B75B-22094C9C96C3}" xr6:coauthVersionLast="47" xr6:coauthVersionMax="47" xr10:uidLastSave="{00000000-0000-0000-0000-000000000000}"/>
  <workbookProtection workbookPassword="9675" lockStructure="1"/>
  <bookViews>
    <workbookView xWindow="17895" yWindow="0" windowWidth="26010" windowHeight="20985" tabRatio="991" activeTab="1" xr2:uid="{00000000-000D-0000-FFFF-FFFF00000000}"/>
  </bookViews>
  <sheets>
    <sheet name="Esimerkki" sheetId="1" r:id="rId1"/>
    <sheet name="Yleistarjous" sheetId="2" r:id="rId2"/>
    <sheet name="ALV" sheetId="3" state="hidden" r:id="rId3"/>
  </sheets>
  <definedNames>
    <definedName name="_xlnm.Print_Area" localSheetId="0">Esimerkki!$B$2:$J$57</definedName>
    <definedName name="_xlnm.Print_Area" localSheetId="1">Yleistarjous!$B$2:$J$57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4" i="2" l="1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B4" i="3"/>
  <c r="B5" i="3"/>
  <c r="D5" i="3" s="1"/>
  <c r="B6" i="3"/>
  <c r="D6" i="3" s="1"/>
  <c r="B7" i="3"/>
  <c r="D7" i="3" s="1"/>
  <c r="B8" i="3"/>
  <c r="D8" i="3" s="1"/>
  <c r="B9" i="3"/>
  <c r="D9" i="3" s="1"/>
  <c r="B10" i="3"/>
  <c r="D10" i="3" s="1"/>
  <c r="B11" i="3"/>
  <c r="B12" i="3"/>
  <c r="D12" i="3" s="1"/>
  <c r="B13" i="3"/>
  <c r="B14" i="3"/>
  <c r="D14" i="3" s="1"/>
  <c r="B15" i="3"/>
  <c r="D15" i="3" s="1"/>
  <c r="B16" i="3"/>
  <c r="D16" i="3" s="1"/>
  <c r="B17" i="3"/>
  <c r="D17" i="3" s="1"/>
  <c r="B18" i="3"/>
  <c r="D18" i="3" s="1"/>
  <c r="B19" i="3"/>
  <c r="D19" i="3" s="1"/>
  <c r="B20" i="3"/>
  <c r="D20" i="3" s="1"/>
  <c r="B21" i="3"/>
  <c r="D21" i="3" s="1"/>
  <c r="B22" i="3"/>
  <c r="D22" i="3" s="1"/>
  <c r="B23" i="3"/>
  <c r="D4" i="3" l="1"/>
  <c r="D11" i="3"/>
  <c r="D23" i="3"/>
  <c r="D13" i="3"/>
  <c r="J37" i="1"/>
  <c r="J38" i="1"/>
  <c r="B3" i="3" l="1"/>
  <c r="C3" i="3"/>
  <c r="J23" i="1"/>
  <c r="J24" i="1"/>
  <c r="J25" i="1"/>
  <c r="J26" i="1"/>
  <c r="J27" i="1"/>
  <c r="J28" i="1"/>
  <c r="J29" i="1"/>
  <c r="J30" i="1"/>
  <c r="J35" i="1"/>
  <c r="J36" i="1"/>
  <c r="J39" i="1"/>
  <c r="J40" i="1"/>
  <c r="J41" i="1"/>
  <c r="J42" i="1"/>
  <c r="J43" i="1"/>
  <c r="J21" i="2"/>
  <c r="J22" i="2"/>
  <c r="J45" i="2" l="1"/>
  <c r="D3" i="3"/>
  <c r="D24" i="3" s="1"/>
  <c r="J4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8" authorId="0" shapeId="0" xr:uid="{65A7B568-ECEC-4972-87DA-1B87462ED832}">
      <text>
        <r>
          <rPr>
            <b/>
            <sz val="9"/>
            <color indexed="8"/>
            <rFont val="Tahoma"/>
            <family val="2"/>
          </rPr>
          <t>Muita ehtoja voi olla esim. takuuaika, käyttökoulutus, kapasiteettiajo tms.</t>
        </r>
      </text>
    </comment>
    <comment ref="B55" authorId="0" shapeId="0" xr:uid="{00000000-0006-0000-0000-000004000000}">
      <text>
        <r>
          <rPr>
            <b/>
            <sz val="8"/>
            <color indexed="8"/>
            <rFont val="Tahoma"/>
            <family val="2"/>
          </rPr>
          <t>Lisää yrityksesi nimi ja osoite</t>
        </r>
      </text>
    </comment>
    <comment ref="I57" authorId="0" shapeId="0" xr:uid="{34FBE0D8-1D9A-4BC0-92EF-B0048CF31D61}">
      <text>
        <r>
          <rPr>
            <b/>
            <sz val="9"/>
            <color indexed="8"/>
            <rFont val="Tahoma"/>
            <family val="2"/>
          </rPr>
          <t>Jos yritys on arvonlisäverovelvollinen, niin Alv.rek. Muuten jätetään tyhjäksi.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283B97BC-AA03-464E-AAEE-503EC97C8FD9}">
      <text>
        <r>
          <rPr>
            <sz val="10"/>
            <color indexed="8"/>
            <rFont val="Tahoma"/>
            <family val="2"/>
          </rPr>
          <t>TOIMITUSLAUSEKKEET:
EXW - vapaasti tehtaalla/lähettäjällä
FCA - vapaasti rahdinkuljettajalla
CPT - kuljetus maksettuna
CIP - kuljetus ja vakuutus maksettuina
DAT - toimitettuna terminaalissa
DAP - toimitettuna määräpaikalle
DDP - toimitettuna tullattuna toimitusosoitteeseen
FAS - vapaasti aluksen sivulla
FOB - vapaasti aluksessa
CFR - kulut ja rahti maksettuna
CIF - kulut, rahti ja vakuutus maksettuina</t>
        </r>
      </text>
    </comment>
    <comment ref="B49" authorId="0" shapeId="0" xr:uid="{00000000-0006-0000-0100-000002000000}">
      <text>
        <r>
          <rPr>
            <sz val="10"/>
            <color indexed="8"/>
            <rFont val="Tahoma"/>
            <family val="2"/>
          </rPr>
          <t>Muita ehtoja voi olla esim. takuuaika, käyttökoulutus, kapasiteettiajo tms.</t>
        </r>
      </text>
    </comment>
    <comment ref="B55" authorId="0" shapeId="0" xr:uid="{00000000-0006-0000-0100-000004000000}">
      <text>
        <r>
          <rPr>
            <sz val="10"/>
            <color indexed="8"/>
            <rFont val="Tahoma"/>
            <family val="2"/>
          </rPr>
          <t xml:space="preserve">Lisää yrityksen nimi </t>
        </r>
      </text>
    </comment>
    <comment ref="I57" authorId="0" shapeId="0" xr:uid="{00000000-0006-0000-0100-000009000000}">
      <text>
        <r>
          <rPr>
            <sz val="10"/>
            <color indexed="8"/>
            <rFont val="Tahoma"/>
            <family val="2"/>
          </rPr>
          <t>Jos yritys on arvonlisäverovelvollinen, niin Alv.rek. Muuten jätetään tyhjäksi.</t>
        </r>
      </text>
    </comment>
  </commentList>
</comments>
</file>

<file path=xl/sharedStrings.xml><?xml version="1.0" encoding="utf-8"?>
<sst xmlns="http://schemas.openxmlformats.org/spreadsheetml/2006/main" count="125" uniqueCount="85">
  <si>
    <t>Toimittajayritys</t>
  </si>
  <si>
    <t>Mainostoimisto Anton Ky</t>
  </si>
  <si>
    <r>
      <t xml:space="preserve">TARJOUS </t>
    </r>
    <r>
      <rPr>
        <b/>
        <sz val="14"/>
        <color indexed="10"/>
        <rFont val="Verdana"/>
        <family val="2"/>
      </rPr>
      <t>(ESIMERKKI)</t>
    </r>
  </si>
  <si>
    <t xml:space="preserve"> </t>
  </si>
  <si>
    <t xml:space="preserve"> Asiakkaan nimi</t>
  </si>
  <si>
    <t>Tarjouspäivä</t>
  </si>
  <si>
    <t xml:space="preserve"> Kauppatalo Oy</t>
  </si>
  <si>
    <t>Tarjousnumero</t>
  </si>
  <si>
    <t>XX0125</t>
  </si>
  <si>
    <t xml:space="preserve"> Kauppakatu 1</t>
  </si>
  <si>
    <t>Matti Meikäläinen</t>
  </si>
  <si>
    <t xml:space="preserve"> 00001 HELSINKI</t>
  </si>
  <si>
    <t>Tarjous voimassa</t>
  </si>
  <si>
    <t>30 pv tarjouspäivästä</t>
  </si>
  <si>
    <t>2 kk tilauksesta</t>
  </si>
  <si>
    <t xml:space="preserve">Toukokuun kampanja </t>
  </si>
  <si>
    <t>Keskustakatu 10, Helsinki</t>
  </si>
  <si>
    <t>Kiitämme mielenkiinnostanne yritystämme kohtaan. Tarjoamme tuotteitamme seuraavasti:</t>
  </si>
  <si>
    <t xml:space="preserve"> Tarjouserittely</t>
  </si>
  <si>
    <t>Määrä</t>
  </si>
  <si>
    <t>Yksik-kö</t>
  </si>
  <si>
    <t>Alv-%</t>
  </si>
  <si>
    <t xml:space="preserve"> - Suunnittelu</t>
  </si>
  <si>
    <t>h</t>
  </si>
  <si>
    <t xml:space="preserve"> - Lay out - työt</t>
  </si>
  <si>
    <t>kpl</t>
  </si>
  <si>
    <t xml:space="preserve"> - ilmoitusten painatus ja pinnoitus</t>
  </si>
  <si>
    <t xml:space="preserve"> - ilmoitusten asennus mainostelineisiin</t>
  </si>
  <si>
    <t>Lisäksi tarjoamme</t>
  </si>
  <si>
    <t xml:space="preserve"> - Myymälän valaistus - kirja</t>
  </si>
  <si>
    <t>Sisältää arvonlisäveroa</t>
  </si>
  <si>
    <t>Muut ehdot</t>
  </si>
  <si>
    <t>Allekirjoitus</t>
  </si>
  <si>
    <t>E-mail</t>
  </si>
  <si>
    <t>Y-tunnus</t>
  </si>
  <si>
    <t>08765423-1</t>
  </si>
  <si>
    <t>Yrittäjyystie 16</t>
  </si>
  <si>
    <t>Puhelin</t>
  </si>
  <si>
    <t>Kotipaikka</t>
  </si>
  <si>
    <t>HELSINKI</t>
  </si>
  <si>
    <t>Alv.rek.</t>
  </si>
  <si>
    <t>TARJOUS</t>
  </si>
  <si>
    <t>Yhteyshenkilö</t>
  </si>
  <si>
    <t>Yhteystiedot</t>
  </si>
  <si>
    <t>allekirjoittajan nimenselvennys</t>
  </si>
  <si>
    <t>ALV %</t>
  </si>
  <si>
    <t>ALV</t>
  </si>
  <si>
    <t>Hinta sis. alv</t>
  </si>
  <si>
    <t>Yksikköhinta alv 0 %</t>
  </si>
  <si>
    <t>Yhteensä €</t>
  </si>
  <si>
    <t>www.esimerkki.fi</t>
  </si>
  <si>
    <t>Yritystulkki L1 Tarjous</t>
  </si>
  <si>
    <t xml:space="preserve"> Ilmoitukset asennetaan vain ehjiin telineisiin.</t>
  </si>
  <si>
    <t>Hinta sis. Alv</t>
  </si>
  <si>
    <t xml:space="preserve">Paikoilleen asennettuna </t>
  </si>
  <si>
    <t>Esimerkkiyritys Oy</t>
  </si>
  <si>
    <t>kg</t>
  </si>
  <si>
    <t xml:space="preserve"> Toimittajayritys</t>
  </si>
  <si>
    <t xml:space="preserve"> Toimitusaika</t>
  </si>
  <si>
    <t xml:space="preserve"> Tarjousperuste</t>
  </si>
  <si>
    <t xml:space="preserve"> Toimitusosoite</t>
  </si>
  <si>
    <t xml:space="preserve"> Maksuehdot</t>
  </si>
  <si>
    <t xml:space="preserve"> Viivästysseuraamus</t>
  </si>
  <si>
    <t xml:space="preserve"> Ostaja Ky</t>
  </si>
  <si>
    <t>Tilaus Alv 0 %</t>
  </si>
  <si>
    <t xml:space="preserve"> Tuote 1</t>
  </si>
  <si>
    <t xml:space="preserve"> Tuote 2</t>
  </si>
  <si>
    <t>litraa</t>
  </si>
  <si>
    <t>0500 123 456</t>
  </si>
  <si>
    <t>33900 Tampere</t>
  </si>
  <si>
    <t>16.2.20XX</t>
  </si>
  <si>
    <t>Kirjoita yrityksesi nimi tai lisää logo (lisää kuva)</t>
  </si>
  <si>
    <t xml:space="preserve"> Toimitusehto, sovellettava yleinen sopimusehto</t>
  </si>
  <si>
    <t xml:space="preserve"> Maksuehto</t>
  </si>
  <si>
    <t xml:space="preserve"> Tarjouspyyntönne</t>
  </si>
  <si>
    <t xml:space="preserve"> Allekirjoitus</t>
  </si>
  <si>
    <t xml:space="preserve"> Muut ehdot</t>
  </si>
  <si>
    <t>Yrityksen nimi</t>
  </si>
  <si>
    <t>Katuoisoite</t>
  </si>
  <si>
    <t>Postinumero - ja paikka</t>
  </si>
  <si>
    <t>www…</t>
  </si>
  <si>
    <t>Puh.</t>
  </si>
  <si>
    <t>Sähköpostiosoite:</t>
  </si>
  <si>
    <t xml:space="preserve"> matti.meikäläinen@anton.fi</t>
  </si>
  <si>
    <t xml:space="preserve"> 09-1234 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</si>
</sst>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"/>
    <numFmt numFmtId="165" formatCode="0.00%"/>
    <numFmt numFmtId="166" formatCode="#,##0.0"/>
    <numFmt numFmtId="167" formatCode="0.0"/>
    <numFmt numFmtId="168" formatCode="#,##0.00&quot; €&quot;"/>
    <numFmt numFmtId="169" formatCode="[$-F800]dddd\,\ mmmm\ dd\,\ yyyy"/>
  </numFmts>
  <fonts count="42" x14ac:knownFonts="1">
    <font>
      <sz val="10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b/>
      <sz val="14"/>
      <color indexed="10"/>
      <name val="Verdana"/>
      <family val="2"/>
    </font>
    <font>
      <sz val="10"/>
      <name val="Georgia"/>
      <family val="1"/>
    </font>
    <font>
      <sz val="12"/>
      <name val="Georgia"/>
      <family val="1"/>
    </font>
    <font>
      <sz val="10"/>
      <color indexed="48"/>
      <name val="Arial"/>
      <family val="2"/>
    </font>
    <font>
      <sz val="12"/>
      <color indexed="48"/>
      <name val="Georgia"/>
      <family val="1"/>
    </font>
    <font>
      <b/>
      <sz val="9"/>
      <name val="Tahoma"/>
      <family val="2"/>
    </font>
    <font>
      <sz val="9"/>
      <name val="Tahoma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Tahoma"/>
      <family val="2"/>
    </font>
    <font>
      <b/>
      <sz val="11.5"/>
      <name val="Calibri"/>
      <family val="2"/>
    </font>
    <font>
      <b/>
      <sz val="11"/>
      <name val="Palatino Linotype"/>
      <family val="1"/>
    </font>
    <font>
      <b/>
      <sz val="12"/>
      <name val="Palatino Linotype"/>
      <family val="1"/>
    </font>
    <font>
      <sz val="10"/>
      <name val="Calibri"/>
      <family val="2"/>
    </font>
    <font>
      <sz val="8"/>
      <name val="Tahoma"/>
      <family val="2"/>
    </font>
    <font>
      <sz val="8"/>
      <name val="Arial Narrow"/>
      <family val="2"/>
    </font>
    <font>
      <sz val="10"/>
      <name val="Arial Narrow"/>
      <family val="2"/>
    </font>
    <font>
      <b/>
      <sz val="9"/>
      <color indexed="8"/>
      <name val="Tahoma"/>
      <family val="2"/>
    </font>
    <font>
      <b/>
      <sz val="8"/>
      <color indexed="8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1"/>
      <color indexed="8"/>
      <name val="Verdana"/>
      <family val="2"/>
    </font>
    <font>
      <sz val="9"/>
      <name val="Arial"/>
      <family val="2"/>
    </font>
    <font>
      <b/>
      <sz val="12"/>
      <name val="Tahoma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4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sz val="18"/>
      <name val="Brush Script MT"/>
      <family val="4"/>
    </font>
    <font>
      <i/>
      <sz val="8"/>
      <name val="Arial Narrow"/>
      <family val="2"/>
    </font>
    <font>
      <sz val="10"/>
      <name val="Arial"/>
      <family val="2"/>
    </font>
    <font>
      <b/>
      <i/>
      <sz val="12"/>
      <name val="Arial"/>
      <family val="2"/>
    </font>
    <font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22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9" fillId="0" borderId="0"/>
  </cellStyleXfs>
  <cellXfs count="185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1" fontId="5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164" fontId="7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4" fontId="9" fillId="0" borderId="7" xfId="0" applyNumberFormat="1" applyFont="1" applyBorder="1" applyAlignment="1" applyProtection="1">
      <alignment horizontal="right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166" fontId="9" fillId="0" borderId="7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center"/>
    </xf>
    <xf numFmtId="168" fontId="11" fillId="0" borderId="0" xfId="0" applyNumberFormat="1" applyFont="1" applyAlignment="1" applyProtection="1">
      <alignment horizontal="center"/>
      <protection hidden="1"/>
    </xf>
    <xf numFmtId="168" fontId="16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Protection="1">
      <protection hidden="1"/>
    </xf>
    <xf numFmtId="0" fontId="0" fillId="0" borderId="9" xfId="0" applyBorder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right"/>
      <protection hidden="1"/>
    </xf>
    <xf numFmtId="0" fontId="19" fillId="0" borderId="0" xfId="0" applyFont="1" applyProtection="1">
      <protection hidden="1"/>
    </xf>
    <xf numFmtId="0" fontId="2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6" fillId="0" borderId="0" xfId="0" applyFont="1"/>
    <xf numFmtId="0" fontId="12" fillId="0" borderId="0" xfId="0" applyFont="1"/>
    <xf numFmtId="2" fontId="22" fillId="0" borderId="0" xfId="0" applyNumberFormat="1" applyFont="1"/>
    <xf numFmtId="4" fontId="22" fillId="0" borderId="0" xfId="0" applyNumberFormat="1" applyFont="1"/>
    <xf numFmtId="166" fontId="23" fillId="0" borderId="0" xfId="0" applyNumberFormat="1" applyFont="1" applyProtection="1">
      <protection locked="0"/>
    </xf>
    <xf numFmtId="4" fontId="23" fillId="0" borderId="0" xfId="0" applyNumberFormat="1" applyFont="1" applyProtection="1">
      <protection locked="0"/>
    </xf>
    <xf numFmtId="0" fontId="0" fillId="0" borderId="0" xfId="0" applyAlignment="1">
      <alignment horizontal="center"/>
    </xf>
    <xf numFmtId="4" fontId="0" fillId="0" borderId="0" xfId="0" applyNumberFormat="1"/>
    <xf numFmtId="0" fontId="29" fillId="0" borderId="0" xfId="0" applyFont="1" applyAlignment="1">
      <alignment vertical="center"/>
    </xf>
    <xf numFmtId="1" fontId="30" fillId="0" borderId="0" xfId="0" applyNumberFormat="1" applyFont="1"/>
    <xf numFmtId="0" fontId="31" fillId="0" borderId="0" xfId="0" applyFont="1"/>
    <xf numFmtId="164" fontId="31" fillId="0" borderId="0" xfId="0" applyNumberFormat="1" applyFont="1"/>
    <xf numFmtId="0" fontId="32" fillId="0" borderId="0" xfId="0" applyFont="1"/>
    <xf numFmtId="0" fontId="25" fillId="0" borderId="0" xfId="0" applyFont="1"/>
    <xf numFmtId="0" fontId="34" fillId="0" borderId="0" xfId="0" applyFont="1"/>
    <xf numFmtId="0" fontId="35" fillId="0" borderId="0" xfId="0" applyFont="1"/>
    <xf numFmtId="167" fontId="25" fillId="0" borderId="7" xfId="0" applyNumberFormat="1" applyFont="1" applyBorder="1" applyAlignment="1" applyProtection="1">
      <alignment horizontal="center" vertical="center"/>
      <protection locked="0"/>
    </xf>
    <xf numFmtId="4" fontId="25" fillId="0" borderId="6" xfId="0" applyNumberFormat="1" applyFont="1" applyBorder="1" applyAlignment="1" applyProtection="1">
      <alignment horizontal="right" vertical="center"/>
      <protection hidden="1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4" fontId="32" fillId="0" borderId="8" xfId="0" applyNumberFormat="1" applyFont="1" applyBorder="1" applyAlignment="1" applyProtection="1">
      <alignment horizontal="right" vertical="center"/>
      <protection hidden="1"/>
    </xf>
    <xf numFmtId="49" fontId="1" fillId="0" borderId="0" xfId="0" applyNumberFormat="1" applyFont="1" applyAlignment="1" applyProtection="1">
      <alignment horizontal="right"/>
      <protection locked="0"/>
    </xf>
    <xf numFmtId="49" fontId="25" fillId="0" borderId="19" xfId="0" applyNumberFormat="1" applyFont="1" applyBorder="1" applyAlignment="1" applyProtection="1">
      <alignment horizontal="left" vertical="center"/>
      <protection locked="0"/>
    </xf>
    <xf numFmtId="49" fontId="25" fillId="0" borderId="0" xfId="0" applyNumberFormat="1" applyFont="1" applyAlignment="1" applyProtection="1">
      <alignment horizontal="left" vertical="center"/>
      <protection locked="0"/>
    </xf>
    <xf numFmtId="49" fontId="25" fillId="0" borderId="20" xfId="0" applyNumberFormat="1" applyFont="1" applyBorder="1" applyAlignment="1" applyProtection="1">
      <alignment horizontal="left" vertical="center"/>
      <protection locked="0"/>
    </xf>
    <xf numFmtId="49" fontId="25" fillId="0" borderId="21" xfId="0" applyNumberFormat="1" applyFont="1" applyBorder="1" applyAlignment="1" applyProtection="1">
      <alignment horizontal="left" vertical="center"/>
      <protection locked="0"/>
    </xf>
    <xf numFmtId="49" fontId="25" fillId="0" borderId="22" xfId="0" applyNumberFormat="1" applyFont="1" applyBorder="1" applyAlignment="1" applyProtection="1">
      <alignment horizontal="left" vertical="center"/>
      <protection locked="0"/>
    </xf>
    <xf numFmtId="49" fontId="25" fillId="0" borderId="23" xfId="0" applyNumberFormat="1" applyFont="1" applyBorder="1" applyAlignment="1" applyProtection="1">
      <alignment horizontal="left" vertical="center"/>
      <protection locked="0"/>
    </xf>
    <xf numFmtId="0" fontId="34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2" fillId="0" borderId="0" xfId="0" applyFont="1" applyAlignment="1" applyProtection="1">
      <alignment horizontal="left"/>
      <protection hidden="1"/>
    </xf>
    <xf numFmtId="0" fontId="25" fillId="0" borderId="4" xfId="0" applyFont="1" applyBorder="1" applyAlignment="1" applyProtection="1">
      <alignment horizontal="left"/>
      <protection hidden="1"/>
    </xf>
    <xf numFmtId="0" fontId="25" fillId="0" borderId="5" xfId="0" applyFont="1" applyBorder="1" applyAlignment="1" applyProtection="1">
      <alignment horizontal="left"/>
      <protection hidden="1"/>
    </xf>
    <xf numFmtId="166" fontId="25" fillId="0" borderId="7" xfId="0" applyNumberFormat="1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hidden="1"/>
    </xf>
    <xf numFmtId="4" fontId="25" fillId="0" borderId="7" xfId="0" applyNumberFormat="1" applyFont="1" applyBorder="1" applyAlignment="1" applyProtection="1">
      <alignment horizontal="right" vertical="center"/>
      <protection hidden="1"/>
    </xf>
    <xf numFmtId="167" fontId="25" fillId="0" borderId="7" xfId="0" applyNumberFormat="1" applyFont="1" applyBorder="1" applyAlignment="1" applyProtection="1">
      <alignment horizontal="center" vertical="center"/>
      <protection hidden="1"/>
    </xf>
    <xf numFmtId="0" fontId="25" fillId="0" borderId="4" xfId="0" applyFont="1" applyBorder="1" applyAlignment="1" applyProtection="1">
      <alignment horizontal="left" vertical="center"/>
      <protection hidden="1"/>
    </xf>
    <xf numFmtId="0" fontId="25" fillId="0" borderId="5" xfId="0" applyFont="1" applyBorder="1" applyAlignment="1" applyProtection="1">
      <alignment horizontal="left" vertical="center"/>
      <protection hidden="1"/>
    </xf>
    <xf numFmtId="166" fontId="25" fillId="0" borderId="7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hidden="1"/>
    </xf>
    <xf numFmtId="0" fontId="32" fillId="0" borderId="4" xfId="0" applyFont="1" applyBorder="1" applyAlignment="1" applyProtection="1">
      <alignment horizontal="left" vertical="center"/>
      <protection hidden="1"/>
    </xf>
    <xf numFmtId="167" fontId="32" fillId="0" borderId="7" xfId="0" applyNumberFormat="1" applyFont="1" applyBorder="1" applyAlignment="1" applyProtection="1">
      <alignment horizontal="center" vertical="center"/>
      <protection hidden="1"/>
    </xf>
    <xf numFmtId="167" fontId="8" fillId="0" borderId="7" xfId="0" applyNumberFormat="1" applyFont="1" applyBorder="1" applyAlignment="1" applyProtection="1">
      <alignment horizontal="center" vertical="center"/>
      <protection hidden="1"/>
    </xf>
    <xf numFmtId="168" fontId="8" fillId="0" borderId="3" xfId="0" applyNumberFormat="1" applyFont="1" applyBorder="1" applyAlignment="1" applyProtection="1">
      <alignment horizontal="right" vertical="center"/>
      <protection hidden="1"/>
    </xf>
    <xf numFmtId="49" fontId="25" fillId="0" borderId="7" xfId="0" applyNumberFormat="1" applyFont="1" applyBorder="1" applyAlignment="1" applyProtection="1">
      <alignment horizontal="center" vertical="center"/>
      <protection locked="0"/>
    </xf>
    <xf numFmtId="0" fontId="33" fillId="3" borderId="1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33" fillId="3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32" fillId="3" borderId="5" xfId="0" applyFont="1" applyFill="1" applyBorder="1" applyAlignment="1">
      <alignment vertical="center"/>
    </xf>
    <xf numFmtId="0" fontId="32" fillId="3" borderId="5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/>
    </xf>
    <xf numFmtId="1" fontId="34" fillId="3" borderId="17" xfId="0" applyNumberFormat="1" applyFont="1" applyFill="1" applyBorder="1" applyAlignment="1">
      <alignment horizontal="center"/>
    </xf>
    <xf numFmtId="1" fontId="34" fillId="3" borderId="18" xfId="0" applyNumberFormat="1" applyFont="1" applyFill="1" applyBorder="1" applyAlignment="1">
      <alignment horizontal="center"/>
    </xf>
    <xf numFmtId="0" fontId="12" fillId="3" borderId="3" xfId="0" applyFont="1" applyFill="1" applyBorder="1"/>
    <xf numFmtId="0" fontId="32" fillId="3" borderId="4" xfId="0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/>
    <xf numFmtId="0" fontId="38" fillId="0" borderId="0" xfId="0" applyFont="1" applyAlignment="1">
      <alignment horizontal="right" vertical="center"/>
    </xf>
    <xf numFmtId="4" fontId="9" fillId="0" borderId="6" xfId="0" applyNumberFormat="1" applyFont="1" applyBorder="1" applyAlignment="1" applyProtection="1">
      <alignment horizontal="right" vertical="center"/>
      <protection hidden="1"/>
    </xf>
    <xf numFmtId="4" fontId="32" fillId="0" borderId="7" xfId="0" applyNumberFormat="1" applyFont="1" applyBorder="1" applyAlignment="1" applyProtection="1">
      <alignment horizontal="right" vertical="center"/>
      <protection hidden="1"/>
    </xf>
    <xf numFmtId="0" fontId="33" fillId="3" borderId="1" xfId="0" applyFont="1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33" fillId="3" borderId="1" xfId="0" applyFont="1" applyFill="1" applyBorder="1" applyAlignment="1" applyProtection="1">
      <alignment horizontal="left" vertical="center"/>
      <protection hidden="1"/>
    </xf>
    <xf numFmtId="0" fontId="0" fillId="3" borderId="2" xfId="0" applyFill="1" applyBorder="1" applyAlignment="1" applyProtection="1">
      <alignment horizontal="left" vertical="center"/>
      <protection hidden="1"/>
    </xf>
    <xf numFmtId="0" fontId="0" fillId="3" borderId="3" xfId="0" applyFill="1" applyBorder="1" applyAlignment="1" applyProtection="1">
      <alignment horizontal="left" vertical="center"/>
      <protection hidden="1"/>
    </xf>
    <xf numFmtId="0" fontId="32" fillId="3" borderId="4" xfId="0" applyFont="1" applyFill="1" applyBorder="1" applyAlignment="1" applyProtection="1">
      <alignment horizontal="left" vertical="center"/>
      <protection hidden="1"/>
    </xf>
    <xf numFmtId="0" fontId="32" fillId="3" borderId="5" xfId="0" applyFont="1" applyFill="1" applyBorder="1" applyAlignment="1" applyProtection="1">
      <alignment horizontal="center" vertical="center"/>
      <protection hidden="1"/>
    </xf>
    <xf numFmtId="0" fontId="32" fillId="3" borderId="5" xfId="0" applyFont="1" applyFill="1" applyBorder="1" applyAlignment="1" applyProtection="1">
      <alignment horizontal="center" vertical="center" wrapText="1"/>
      <protection hidden="1"/>
    </xf>
    <xf numFmtId="0" fontId="33" fillId="0" borderId="0" xfId="1" applyFont="1"/>
    <xf numFmtId="0" fontId="27" fillId="0" borderId="0" xfId="0" applyFont="1" applyAlignment="1">
      <alignment horizontal="center" vertical="center"/>
    </xf>
    <xf numFmtId="0" fontId="1" fillId="0" borderId="0" xfId="0" applyFont="1"/>
    <xf numFmtId="4" fontId="9" fillId="0" borderId="44" xfId="0" applyNumberFormat="1" applyFont="1" applyBorder="1" applyAlignment="1">
      <alignment horizontal="right" vertical="center"/>
    </xf>
    <xf numFmtId="4" fontId="25" fillId="0" borderId="7" xfId="0" applyNumberFormat="1" applyFont="1" applyBorder="1" applyAlignment="1" applyProtection="1">
      <alignment horizontal="center" vertical="center"/>
      <protection locked="0"/>
    </xf>
    <xf numFmtId="4" fontId="25" fillId="0" borderId="33" xfId="0" applyNumberFormat="1" applyFont="1" applyBorder="1" applyAlignment="1" applyProtection="1">
      <alignment horizontal="center" vertical="center"/>
      <protection locked="0"/>
    </xf>
    <xf numFmtId="4" fontId="25" fillId="0" borderId="6" xfId="0" applyNumberFormat="1" applyFont="1" applyBorder="1" applyAlignment="1" applyProtection="1">
      <alignment horizontal="center" vertical="center"/>
      <protection hidden="1"/>
    </xf>
    <xf numFmtId="4" fontId="32" fillId="0" borderId="8" xfId="0" applyNumberFormat="1" applyFont="1" applyBorder="1" applyAlignment="1" applyProtection="1">
      <alignment horizontal="center" vertical="center"/>
      <protection hidden="1"/>
    </xf>
    <xf numFmtId="168" fontId="32" fillId="0" borderId="7" xfId="0" applyNumberFormat="1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center" vertical="center"/>
    </xf>
    <xf numFmtId="0" fontId="10" fillId="0" borderId="42" xfId="0" applyFont="1" applyBorder="1" applyProtection="1">
      <protection hidden="1"/>
    </xf>
    <xf numFmtId="0" fontId="10" fillId="0" borderId="35" xfId="0" applyFont="1" applyBorder="1" applyProtection="1">
      <protection hidden="1"/>
    </xf>
    <xf numFmtId="164" fontId="25" fillId="0" borderId="13" xfId="0" applyNumberFormat="1" applyFont="1" applyBorder="1" applyAlignment="1" applyProtection="1">
      <alignment horizontal="left" vertical="center"/>
      <protection hidden="1"/>
    </xf>
    <xf numFmtId="0" fontId="1" fillId="2" borderId="34" xfId="0" applyFont="1" applyFill="1" applyBorder="1" applyAlignment="1" applyProtection="1">
      <alignment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1" fillId="2" borderId="36" xfId="0" applyFont="1" applyFill="1" applyBorder="1" applyAlignment="1" applyProtection="1">
      <alignment vertical="center"/>
      <protection hidden="1"/>
    </xf>
    <xf numFmtId="164" fontId="32" fillId="0" borderId="7" xfId="0" applyNumberFormat="1" applyFont="1" applyBorder="1" applyAlignment="1" applyProtection="1">
      <alignment horizontal="center" vertical="center"/>
      <protection hidden="1"/>
    </xf>
    <xf numFmtId="0" fontId="34" fillId="2" borderId="37" xfId="0" applyFont="1" applyFill="1" applyBorder="1" applyAlignment="1" applyProtection="1">
      <alignment horizontal="left" vertical="center"/>
      <protection hidden="1"/>
    </xf>
    <xf numFmtId="0" fontId="34" fillId="2" borderId="15" xfId="0" applyFont="1" applyFill="1" applyBorder="1" applyAlignment="1" applyProtection="1">
      <alignment horizontal="left" vertical="center"/>
      <protection hidden="1"/>
    </xf>
    <xf numFmtId="0" fontId="34" fillId="2" borderId="38" xfId="0" applyFont="1" applyFill="1" applyBorder="1" applyAlignment="1" applyProtection="1">
      <alignment horizontal="left" vertical="center"/>
      <protection hidden="1"/>
    </xf>
    <xf numFmtId="49" fontId="32" fillId="0" borderId="7" xfId="0" applyNumberFormat="1" applyFont="1" applyBorder="1" applyAlignment="1" applyProtection="1">
      <alignment horizontal="center" vertical="center"/>
      <protection hidden="1"/>
    </xf>
    <xf numFmtId="49" fontId="32" fillId="0" borderId="33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33" fillId="3" borderId="2" xfId="0" applyFont="1" applyFill="1" applyBorder="1" applyAlignment="1">
      <alignment vertical="center"/>
    </xf>
    <xf numFmtId="0" fontId="36" fillId="0" borderId="12" xfId="0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1" fontId="37" fillId="0" borderId="0" xfId="0" applyNumberFormat="1" applyFont="1" applyAlignment="1" applyProtection="1">
      <alignment horizontal="center" vertical="center"/>
      <protection locked="0"/>
    </xf>
    <xf numFmtId="1" fontId="37" fillId="0" borderId="10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/>
      <protection hidden="1"/>
    </xf>
    <xf numFmtId="0" fontId="17" fillId="0" borderId="2" xfId="0" applyFont="1" applyBorder="1" applyAlignment="1" applyProtection="1">
      <alignment horizontal="left"/>
      <protection hidden="1"/>
    </xf>
    <xf numFmtId="0" fontId="17" fillId="0" borderId="0" xfId="0" applyFont="1" applyAlignment="1">
      <alignment horizontal="left"/>
    </xf>
    <xf numFmtId="0" fontId="25" fillId="0" borderId="0" xfId="0" applyFont="1"/>
    <xf numFmtId="0" fontId="33" fillId="3" borderId="16" xfId="0" applyFont="1" applyFill="1" applyBorder="1" applyAlignment="1">
      <alignment vertical="center"/>
    </xf>
    <xf numFmtId="0" fontId="33" fillId="3" borderId="24" xfId="0" applyFont="1" applyFill="1" applyBorder="1" applyAlignment="1">
      <alignment vertical="center"/>
    </xf>
    <xf numFmtId="49" fontId="32" fillId="0" borderId="13" xfId="0" applyNumberFormat="1" applyFont="1" applyBorder="1" applyAlignment="1" applyProtection="1">
      <alignment horizontal="center" vertical="center"/>
      <protection hidden="1"/>
    </xf>
    <xf numFmtId="0" fontId="11" fillId="2" borderId="39" xfId="0" applyFont="1" applyFill="1" applyBorder="1" applyAlignment="1" applyProtection="1">
      <alignment horizontal="left"/>
      <protection hidden="1"/>
    </xf>
    <xf numFmtId="0" fontId="11" fillId="2" borderId="40" xfId="0" applyFont="1" applyFill="1" applyBorder="1" applyAlignment="1" applyProtection="1">
      <alignment horizontal="left"/>
      <protection hidden="1"/>
    </xf>
    <xf numFmtId="0" fontId="11" fillId="2" borderId="41" xfId="0" applyFont="1" applyFill="1" applyBorder="1" applyAlignment="1" applyProtection="1">
      <alignment horizontal="left"/>
      <protection hidden="1"/>
    </xf>
    <xf numFmtId="0" fontId="25" fillId="0" borderId="13" xfId="0" applyFont="1" applyBorder="1" applyAlignment="1" applyProtection="1">
      <alignment horizontal="left" vertical="center"/>
      <protection hidden="1"/>
    </xf>
    <xf numFmtId="165" fontId="25" fillId="0" borderId="11" xfId="0" applyNumberFormat="1" applyFont="1" applyBorder="1" applyAlignment="1" applyProtection="1">
      <alignment horizontal="left" vertical="center"/>
      <protection hidden="1"/>
    </xf>
    <xf numFmtId="165" fontId="25" fillId="0" borderId="9" xfId="0" applyNumberFormat="1" applyFont="1" applyBorder="1" applyAlignment="1" applyProtection="1">
      <alignment horizontal="left" vertical="center"/>
      <protection hidden="1"/>
    </xf>
    <xf numFmtId="165" fontId="25" fillId="0" borderId="12" xfId="0" applyNumberFormat="1" applyFont="1" applyBorder="1" applyAlignment="1" applyProtection="1">
      <alignment horizontal="left" vertical="center"/>
      <protection hidden="1"/>
    </xf>
    <xf numFmtId="49" fontId="1" fillId="0" borderId="0" xfId="0" applyNumberFormat="1" applyFont="1" applyAlignment="1" applyProtection="1">
      <alignment horizontal="left" wrapText="1"/>
      <protection locked="0"/>
    </xf>
    <xf numFmtId="1" fontId="37" fillId="0" borderId="0" xfId="0" applyNumberFormat="1" applyFont="1" applyAlignment="1" applyProtection="1">
      <alignment horizontal="center"/>
      <protection locked="0"/>
    </xf>
    <xf numFmtId="1" fontId="37" fillId="0" borderId="10" xfId="0" applyNumberFormat="1" applyFont="1" applyBorder="1" applyAlignment="1" applyProtection="1">
      <alignment horizontal="center"/>
      <protection locked="0"/>
    </xf>
    <xf numFmtId="49" fontId="25" fillId="0" borderId="13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 applyProtection="1">
      <alignment vertical="center"/>
      <protection hidden="1"/>
    </xf>
    <xf numFmtId="0" fontId="32" fillId="0" borderId="0" xfId="0" applyFont="1" applyAlignment="1">
      <alignment horizontal="right" vertical="center" indent="1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Alignment="1" applyProtection="1">
      <alignment horizontal="left" vertical="center"/>
      <protection locked="0"/>
    </xf>
    <xf numFmtId="49" fontId="25" fillId="0" borderId="13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34" fillId="2" borderId="28" xfId="0" applyFont="1" applyFill="1" applyBorder="1" applyAlignment="1" applyProtection="1">
      <alignment horizontal="left" vertical="center"/>
      <protection locked="0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2" borderId="29" xfId="0" applyFont="1" applyFill="1" applyBorder="1" applyAlignment="1" applyProtection="1">
      <alignment horizontal="left" vertical="center"/>
      <protection locked="0"/>
    </xf>
    <xf numFmtId="49" fontId="32" fillId="0" borderId="7" xfId="0" applyNumberFormat="1" applyFont="1" applyBorder="1" applyAlignment="1" applyProtection="1">
      <alignment horizontal="center" vertical="center"/>
      <protection locked="0"/>
    </xf>
    <xf numFmtId="49" fontId="32" fillId="0" borderId="13" xfId="0" applyNumberFormat="1" applyFont="1" applyBorder="1" applyAlignment="1" applyProtection="1">
      <alignment horizontal="center" vertical="center"/>
      <protection locked="0"/>
    </xf>
    <xf numFmtId="0" fontId="34" fillId="2" borderId="30" xfId="0" applyFont="1" applyFill="1" applyBorder="1" applyAlignment="1" applyProtection="1">
      <alignment horizontal="left" vertical="center"/>
      <protection locked="0"/>
    </xf>
    <xf numFmtId="0" fontId="34" fillId="2" borderId="31" xfId="0" applyFont="1" applyFill="1" applyBorder="1" applyAlignment="1" applyProtection="1">
      <alignment horizontal="left" vertical="center"/>
      <protection locked="0"/>
    </xf>
    <xf numFmtId="0" fontId="34" fillId="2" borderId="32" xfId="0" applyFont="1" applyFill="1" applyBorder="1" applyAlignment="1" applyProtection="1">
      <alignment horizontal="left" vertical="center"/>
      <protection locked="0"/>
    </xf>
    <xf numFmtId="49" fontId="40" fillId="0" borderId="0" xfId="0" applyNumberFormat="1" applyFont="1" applyAlignment="1" applyProtection="1">
      <alignment vertical="center" wrapText="1"/>
      <protection locked="0"/>
    </xf>
    <xf numFmtId="0" fontId="33" fillId="2" borderId="25" xfId="0" applyFont="1" applyFill="1" applyBorder="1"/>
    <xf numFmtId="0" fontId="33" fillId="2" borderId="26" xfId="0" applyFont="1" applyFill="1" applyBorder="1"/>
    <xf numFmtId="0" fontId="33" fillId="2" borderId="27" xfId="0" applyFont="1" applyFill="1" applyBorder="1"/>
    <xf numFmtId="169" fontId="32" fillId="0" borderId="7" xfId="0" applyNumberFormat="1" applyFont="1" applyBorder="1" applyAlignment="1" applyProtection="1">
      <alignment horizontal="center" vertical="center"/>
      <protection locked="0"/>
    </xf>
    <xf numFmtId="0" fontId="34" fillId="2" borderId="28" xfId="0" applyFont="1" applyFill="1" applyBorder="1" applyAlignment="1" applyProtection="1">
      <alignment horizontal="left" vertical="center" wrapText="1"/>
      <protection locked="0"/>
    </xf>
    <xf numFmtId="0" fontId="34" fillId="2" borderId="14" xfId="0" applyFont="1" applyFill="1" applyBorder="1" applyAlignment="1" applyProtection="1">
      <alignment horizontal="left" vertical="center" wrapText="1"/>
      <protection locked="0"/>
    </xf>
    <xf numFmtId="0" fontId="34" fillId="2" borderId="29" xfId="0" applyFont="1" applyFill="1" applyBorder="1" applyAlignment="1" applyProtection="1">
      <alignment horizontal="left" vertical="center" wrapText="1"/>
      <protection locked="0"/>
    </xf>
    <xf numFmtId="0" fontId="32" fillId="0" borderId="43" xfId="0" applyFont="1" applyBorder="1" applyAlignment="1">
      <alignment horizontal="right" vertical="center" indent="1"/>
    </xf>
    <xf numFmtId="0" fontId="1" fillId="0" borderId="0" xfId="0" applyFont="1" applyAlignment="1" applyProtection="1">
      <alignment horizontal="left"/>
      <protection locked="0"/>
    </xf>
    <xf numFmtId="0" fontId="33" fillId="3" borderId="1" xfId="0" applyFont="1" applyFill="1" applyBorder="1" applyAlignment="1">
      <alignment vertical="center"/>
    </xf>
    <xf numFmtId="49" fontId="1" fillId="0" borderId="2" xfId="0" applyNumberFormat="1" applyFont="1" applyBorder="1" applyAlignment="1" applyProtection="1">
      <alignment horizontal="left"/>
      <protection locked="0"/>
    </xf>
    <xf numFmtId="0" fontId="32" fillId="0" borderId="2" xfId="0" applyFont="1" applyBorder="1" applyAlignment="1">
      <alignment horizontal="right" vertical="center" indent="1"/>
    </xf>
    <xf numFmtId="0" fontId="32" fillId="0" borderId="45" xfId="0" applyFont="1" applyBorder="1" applyAlignment="1">
      <alignment horizontal="right" vertical="center" indent="1"/>
    </xf>
  </cellXfs>
  <cellStyles count="2">
    <cellStyle name="Normaali" xfId="0" builtinId="0"/>
    <cellStyle name="Normaali 2" xfId="1" xr:uid="{946A3E5D-FBE3-4BDE-B110-DD1372AAF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Yleistarjou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Esimerkki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389254</xdr:colOff>
      <xdr:row>9</xdr:row>
      <xdr:rowOff>144145</xdr:rowOff>
    </xdr:from>
    <xdr:to>
      <xdr:col>12</xdr:col>
      <xdr:colOff>507999</xdr:colOff>
      <xdr:row>11</xdr:row>
      <xdr:rowOff>144145</xdr:rowOff>
    </xdr:to>
    <xdr:sp macro="" textlink="">
      <xdr:nvSpPr>
        <xdr:cNvPr id="4" name="Tekstiruutu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5328C-CDF0-4635-A169-2056F86F7785}"/>
            </a:ext>
          </a:extLst>
        </xdr:cNvPr>
        <xdr:cNvSpPr txBox="1"/>
      </xdr:nvSpPr>
      <xdr:spPr>
        <a:xfrm>
          <a:off x="7158354" y="1757045"/>
          <a:ext cx="1464945" cy="37465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i-FI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YLEISTARJOUS</a:t>
          </a:r>
        </a:p>
      </xdr:txBody>
    </xdr:sp>
    <xdr:clientData/>
  </xdr:twoCellAnchor>
  <xdr:twoCellAnchor editAs="oneCell">
    <xdr:from>
      <xdr:col>12</xdr:col>
      <xdr:colOff>202249</xdr:colOff>
      <xdr:row>10</xdr:row>
      <xdr:rowOff>3810</xdr:rowOff>
    </xdr:from>
    <xdr:to>
      <xdr:col>12</xdr:col>
      <xdr:colOff>420654</xdr:colOff>
      <xdr:row>11</xdr:row>
      <xdr:rowOff>110490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8BF5F02-D922-4BE3-920C-216621AF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549" y="1807210"/>
          <a:ext cx="218405" cy="290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390526</xdr:colOff>
      <xdr:row>9</xdr:row>
      <xdr:rowOff>185739</xdr:rowOff>
    </xdr:from>
    <xdr:to>
      <xdr:col>12</xdr:col>
      <xdr:colOff>214312</xdr:colOff>
      <xdr:row>11</xdr:row>
      <xdr:rowOff>128589</xdr:rowOff>
    </xdr:to>
    <xdr:sp macro="" textlink="">
      <xdr:nvSpPr>
        <xdr:cNvPr id="4" name="Tekstiruutu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B19CD-329E-4AFA-A065-9AFCB63DCCCF}"/>
            </a:ext>
          </a:extLst>
        </xdr:cNvPr>
        <xdr:cNvSpPr txBox="1"/>
      </xdr:nvSpPr>
      <xdr:spPr>
        <a:xfrm>
          <a:off x="7419976" y="1843089"/>
          <a:ext cx="1238249" cy="34290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i-FI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ESIMERKKI</a:t>
          </a:r>
        </a:p>
      </xdr:txBody>
    </xdr:sp>
    <xdr:clientData/>
  </xdr:twoCellAnchor>
  <xdr:twoCellAnchor editAs="oneCell">
    <xdr:from>
      <xdr:col>10</xdr:col>
      <xdr:colOff>438151</xdr:colOff>
      <xdr:row>9</xdr:row>
      <xdr:rowOff>213040</xdr:rowOff>
    </xdr:from>
    <xdr:to>
      <xdr:col>10</xdr:col>
      <xdr:colOff>612458</xdr:colOff>
      <xdr:row>11</xdr:row>
      <xdr:rowOff>79376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B5A76ECF-AB98-4676-AB88-106A4EA5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1" y="1870390"/>
          <a:ext cx="204787" cy="2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B1:M59"/>
  <sheetViews>
    <sheetView showGridLines="0" showZeros="0" defaultGridColor="0" colorId="23" workbookViewId="0">
      <selection activeCell="Q49" sqref="Q49"/>
    </sheetView>
  </sheetViews>
  <sheetFormatPr defaultRowHeight="12.75" x14ac:dyDescent="0.2"/>
  <cols>
    <col min="2" max="2" width="9.28515625" customWidth="1"/>
    <col min="3" max="3" width="6.7109375" customWidth="1"/>
    <col min="4" max="4" width="12.85546875" customWidth="1"/>
    <col min="5" max="5" width="8" customWidth="1"/>
    <col min="6" max="6" width="9.7109375" customWidth="1"/>
    <col min="7" max="7" width="6.42578125" customWidth="1"/>
    <col min="8" max="8" width="12.140625" customWidth="1"/>
    <col min="9" max="9" width="7.42578125" customWidth="1"/>
    <col min="10" max="10" width="17.140625" customWidth="1"/>
    <col min="11" max="11" width="10.7109375" customWidth="1"/>
  </cols>
  <sheetData>
    <row r="1" spans="2:13" x14ac:dyDescent="0.2">
      <c r="B1" s="1"/>
      <c r="C1" s="1"/>
      <c r="D1" s="1"/>
      <c r="E1" s="1"/>
      <c r="F1" s="1"/>
      <c r="G1" s="1"/>
      <c r="H1" s="1"/>
      <c r="I1" s="1"/>
      <c r="J1" s="1"/>
    </row>
    <row r="2" spans="2:13" x14ac:dyDescent="0.2"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2:13" ht="18" x14ac:dyDescent="0.25">
      <c r="B3" s="117" t="s">
        <v>71</v>
      </c>
      <c r="C3" s="117"/>
      <c r="D3" s="117"/>
      <c r="E3" s="117"/>
      <c r="F3" s="117"/>
      <c r="G3" s="3" t="s">
        <v>2</v>
      </c>
      <c r="H3" s="1"/>
      <c r="I3" s="4"/>
      <c r="J3" s="5"/>
    </row>
    <row r="4" spans="2:13" ht="15" x14ac:dyDescent="0.2">
      <c r="B4" s="117"/>
      <c r="C4" s="117"/>
      <c r="D4" s="117"/>
      <c r="E4" s="117"/>
      <c r="F4" s="117"/>
      <c r="G4" s="1"/>
      <c r="H4" s="1"/>
      <c r="I4" s="6"/>
      <c r="J4" s="7" t="s">
        <v>3</v>
      </c>
    </row>
    <row r="5" spans="2:13" ht="15.75" thickBot="1" x14ac:dyDescent="0.25">
      <c r="B5" s="1"/>
      <c r="C5" s="1"/>
      <c r="D5" s="1"/>
      <c r="E5" s="1"/>
      <c r="F5" s="1"/>
      <c r="G5" s="1"/>
      <c r="H5" s="1"/>
      <c r="I5" s="7"/>
      <c r="J5" s="8" t="s">
        <v>3</v>
      </c>
    </row>
    <row r="6" spans="2:13" x14ac:dyDescent="0.2">
      <c r="B6" s="122" t="s">
        <v>4</v>
      </c>
      <c r="C6" s="123"/>
      <c r="D6" s="123"/>
      <c r="E6" s="124"/>
      <c r="F6" s="1"/>
      <c r="G6" s="61" t="s">
        <v>5</v>
      </c>
      <c r="H6" s="62"/>
      <c r="I6" s="125" t="s">
        <v>70</v>
      </c>
      <c r="J6" s="125"/>
    </row>
    <row r="7" spans="2:13" x14ac:dyDescent="0.2">
      <c r="B7" s="126" t="s">
        <v>6</v>
      </c>
      <c r="C7" s="127"/>
      <c r="D7" s="127"/>
      <c r="E7" s="128"/>
      <c r="F7" s="1"/>
      <c r="G7" s="63" t="s">
        <v>7</v>
      </c>
      <c r="H7" s="62"/>
      <c r="I7" s="129" t="s">
        <v>8</v>
      </c>
      <c r="J7" s="129"/>
    </row>
    <row r="8" spans="2:13" x14ac:dyDescent="0.2">
      <c r="B8" s="126" t="s">
        <v>9</v>
      </c>
      <c r="C8" s="127"/>
      <c r="D8" s="127"/>
      <c r="E8" s="128"/>
      <c r="F8" s="1"/>
      <c r="G8" s="61" t="s">
        <v>42</v>
      </c>
      <c r="H8" s="61"/>
      <c r="I8" s="130" t="s">
        <v>10</v>
      </c>
      <c r="J8" s="130"/>
    </row>
    <row r="9" spans="2:13" x14ac:dyDescent="0.2">
      <c r="B9" s="126" t="s">
        <v>11</v>
      </c>
      <c r="C9" s="127"/>
      <c r="D9" s="127"/>
      <c r="E9" s="128"/>
      <c r="F9" s="1"/>
      <c r="G9" s="61" t="s">
        <v>43</v>
      </c>
      <c r="H9" s="61"/>
      <c r="I9" s="143" t="s">
        <v>68</v>
      </c>
      <c r="J9" s="143"/>
    </row>
    <row r="10" spans="2:13" ht="15.75" thickBot="1" x14ac:dyDescent="0.3">
      <c r="B10" s="144"/>
      <c r="C10" s="145"/>
      <c r="D10" s="145"/>
      <c r="E10" s="146"/>
      <c r="F10" s="1"/>
      <c r="G10" s="61" t="s">
        <v>12</v>
      </c>
      <c r="H10" s="61"/>
      <c r="I10" s="129" t="s">
        <v>13</v>
      </c>
      <c r="J10" s="129"/>
    </row>
    <row r="11" spans="2:13" ht="15" x14ac:dyDescent="0.25">
      <c r="B11" s="119"/>
      <c r="C11" s="120"/>
      <c r="D11" s="120"/>
      <c r="E11" s="120"/>
      <c r="F11" s="1"/>
      <c r="G11" s="1"/>
      <c r="H11" s="6"/>
      <c r="I11" s="6"/>
      <c r="J11" s="6"/>
      <c r="L11" s="118"/>
      <c r="M11" s="118"/>
    </row>
    <row r="12" spans="2:13" x14ac:dyDescent="0.2">
      <c r="B12" s="1"/>
      <c r="C12" s="1"/>
      <c r="D12" s="1"/>
      <c r="E12" s="1"/>
      <c r="F12" s="1"/>
      <c r="G12" s="1"/>
      <c r="H12" s="1"/>
      <c r="I12" s="1"/>
      <c r="J12" s="1"/>
      <c r="L12" s="118"/>
      <c r="M12" s="118"/>
    </row>
    <row r="13" spans="2:13" x14ac:dyDescent="0.2">
      <c r="B13" s="99" t="s">
        <v>58</v>
      </c>
      <c r="C13" s="100"/>
      <c r="D13" s="100"/>
      <c r="E13" s="100"/>
      <c r="F13" s="101"/>
      <c r="G13" s="99" t="s">
        <v>74</v>
      </c>
      <c r="H13" s="100"/>
      <c r="I13" s="100"/>
      <c r="J13" s="101"/>
    </row>
    <row r="14" spans="2:13" x14ac:dyDescent="0.2">
      <c r="B14" s="121" t="s">
        <v>14</v>
      </c>
      <c r="C14" s="121"/>
      <c r="D14" s="121"/>
      <c r="E14" s="121"/>
      <c r="F14" s="121"/>
      <c r="G14" s="121" t="s">
        <v>15</v>
      </c>
      <c r="H14" s="121"/>
      <c r="I14" s="121"/>
      <c r="J14" s="121"/>
      <c r="L14" s="118"/>
      <c r="M14" s="118"/>
    </row>
    <row r="15" spans="2:13" x14ac:dyDescent="0.2">
      <c r="B15" s="102" t="s">
        <v>72</v>
      </c>
      <c r="C15" s="103"/>
      <c r="D15" s="103"/>
      <c r="E15" s="103"/>
      <c r="F15" s="104"/>
      <c r="G15" s="102" t="s">
        <v>60</v>
      </c>
      <c r="H15" s="103"/>
      <c r="I15" s="103"/>
      <c r="J15" s="104"/>
      <c r="L15" s="118"/>
      <c r="M15" s="118"/>
    </row>
    <row r="16" spans="2:13" ht="27" customHeight="1" x14ac:dyDescent="0.2">
      <c r="B16" s="147" t="s">
        <v>54</v>
      </c>
      <c r="C16" s="147"/>
      <c r="D16" s="147"/>
      <c r="E16" s="147"/>
      <c r="F16" s="147"/>
      <c r="G16" s="147" t="s">
        <v>16</v>
      </c>
      <c r="H16" s="147"/>
      <c r="I16" s="147"/>
      <c r="J16" s="147"/>
    </row>
    <row r="17" spans="2:10" x14ac:dyDescent="0.2">
      <c r="B17" s="102" t="s">
        <v>73</v>
      </c>
      <c r="C17" s="103"/>
      <c r="D17" s="103"/>
      <c r="E17" s="103"/>
      <c r="F17" s="104"/>
      <c r="G17" s="102" t="s">
        <v>62</v>
      </c>
      <c r="H17" s="103"/>
      <c r="I17" s="103"/>
      <c r="J17" s="104"/>
    </row>
    <row r="18" spans="2:10" ht="27" customHeight="1" x14ac:dyDescent="0.2">
      <c r="B18" s="148"/>
      <c r="C18" s="149"/>
      <c r="D18" s="149"/>
      <c r="E18" s="149"/>
      <c r="F18" s="150"/>
      <c r="G18" s="147"/>
      <c r="H18" s="147"/>
      <c r="I18" s="147"/>
      <c r="J18" s="147"/>
    </row>
    <row r="19" spans="2:10" ht="5.25" customHeight="1" x14ac:dyDescent="0.2">
      <c r="B19" s="1"/>
      <c r="C19" s="1"/>
      <c r="D19" s="1"/>
      <c r="E19" s="1"/>
      <c r="F19" s="1"/>
      <c r="G19" s="1"/>
      <c r="H19" s="1"/>
      <c r="I19" s="1"/>
      <c r="J19" s="1"/>
    </row>
    <row r="20" spans="2:10" ht="15" x14ac:dyDescent="0.25">
      <c r="B20" s="9" t="s">
        <v>17</v>
      </c>
      <c r="C20" s="1"/>
      <c r="D20" s="1"/>
      <c r="E20" s="1"/>
      <c r="F20" s="1"/>
      <c r="G20" s="1"/>
      <c r="H20" s="1"/>
      <c r="I20" s="1"/>
      <c r="J20" s="1"/>
    </row>
    <row r="21" spans="2:10" ht="7.5" customHeight="1" x14ac:dyDescent="0.35">
      <c r="B21" s="10"/>
      <c r="C21" s="1"/>
      <c r="D21" s="1"/>
      <c r="E21" s="1"/>
      <c r="F21" s="1"/>
      <c r="G21" s="1"/>
      <c r="H21" s="1"/>
      <c r="I21" s="1"/>
      <c r="J21" s="1"/>
    </row>
    <row r="22" spans="2:10" ht="24" x14ac:dyDescent="0.2">
      <c r="B22" s="105" t="s">
        <v>18</v>
      </c>
      <c r="C22" s="106"/>
      <c r="D22" s="107"/>
      <c r="E22" s="106"/>
      <c r="F22" s="88" t="s">
        <v>19</v>
      </c>
      <c r="G22" s="88" t="s">
        <v>20</v>
      </c>
      <c r="H22" s="88" t="s">
        <v>48</v>
      </c>
      <c r="I22" s="88" t="s">
        <v>21</v>
      </c>
      <c r="J22" s="89" t="s">
        <v>53</v>
      </c>
    </row>
    <row r="23" spans="2:10" x14ac:dyDescent="0.2">
      <c r="B23" s="64"/>
      <c r="C23" s="65"/>
      <c r="D23" s="65"/>
      <c r="E23" s="65"/>
      <c r="F23" s="66">
        <v>0</v>
      </c>
      <c r="G23" s="67">
        <v>0</v>
      </c>
      <c r="H23" s="68">
        <v>0</v>
      </c>
      <c r="I23" s="69">
        <v>0</v>
      </c>
      <c r="J23" s="49">
        <f t="shared" ref="J23:J43" si="0">F23*H23+F23*H23*I23%</f>
        <v>0</v>
      </c>
    </row>
    <row r="24" spans="2:10" x14ac:dyDescent="0.2">
      <c r="B24" s="70" t="s">
        <v>22</v>
      </c>
      <c r="C24" s="71"/>
      <c r="D24" s="71"/>
      <c r="E24" s="71"/>
      <c r="F24" s="72">
        <v>10</v>
      </c>
      <c r="G24" s="73" t="s">
        <v>23</v>
      </c>
      <c r="H24" s="68">
        <v>62</v>
      </c>
      <c r="I24" s="69">
        <v>25.5</v>
      </c>
      <c r="J24" s="49">
        <f t="shared" si="0"/>
        <v>778.1</v>
      </c>
    </row>
    <row r="25" spans="2:10" x14ac:dyDescent="0.2">
      <c r="B25" s="70" t="s">
        <v>24</v>
      </c>
      <c r="C25" s="71"/>
      <c r="D25" s="71"/>
      <c r="E25" s="71"/>
      <c r="F25" s="72">
        <v>1</v>
      </c>
      <c r="G25" s="73" t="s">
        <v>25</v>
      </c>
      <c r="H25" s="68">
        <v>700</v>
      </c>
      <c r="I25" s="69">
        <v>25.5</v>
      </c>
      <c r="J25" s="49">
        <f t="shared" si="0"/>
        <v>878.5</v>
      </c>
    </row>
    <row r="26" spans="2:10" x14ac:dyDescent="0.2">
      <c r="B26" s="70" t="s">
        <v>26</v>
      </c>
      <c r="C26" s="71"/>
      <c r="D26" s="71"/>
      <c r="E26" s="71"/>
      <c r="F26" s="72">
        <v>10</v>
      </c>
      <c r="G26" s="73" t="s">
        <v>25</v>
      </c>
      <c r="H26" s="68">
        <v>385</v>
      </c>
      <c r="I26" s="69">
        <v>25.5</v>
      </c>
      <c r="J26" s="49">
        <f t="shared" si="0"/>
        <v>4831.75</v>
      </c>
    </row>
    <row r="27" spans="2:10" x14ac:dyDescent="0.2">
      <c r="B27" s="70" t="s">
        <v>27</v>
      </c>
      <c r="C27" s="71"/>
      <c r="D27" s="71"/>
      <c r="E27" s="71"/>
      <c r="F27" s="72">
        <v>10</v>
      </c>
      <c r="G27" s="73" t="s">
        <v>25</v>
      </c>
      <c r="H27" s="68">
        <v>125</v>
      </c>
      <c r="I27" s="69">
        <v>25.5</v>
      </c>
      <c r="J27" s="49">
        <f t="shared" si="0"/>
        <v>1568.75</v>
      </c>
    </row>
    <row r="28" spans="2:10" x14ac:dyDescent="0.2">
      <c r="B28" s="70" t="s">
        <v>28</v>
      </c>
      <c r="C28" s="71"/>
      <c r="D28" s="71"/>
      <c r="E28" s="71"/>
      <c r="F28" s="72"/>
      <c r="G28" s="73"/>
      <c r="H28" s="68"/>
      <c r="I28" s="75"/>
      <c r="J28" s="49">
        <f t="shared" si="0"/>
        <v>0</v>
      </c>
    </row>
    <row r="29" spans="2:10" x14ac:dyDescent="0.2">
      <c r="B29" s="70" t="s">
        <v>29</v>
      </c>
      <c r="C29" s="71"/>
      <c r="D29" s="71"/>
      <c r="E29" s="71"/>
      <c r="F29" s="72">
        <v>1</v>
      </c>
      <c r="G29" s="73" t="s">
        <v>25</v>
      </c>
      <c r="H29" s="68">
        <v>30</v>
      </c>
      <c r="I29" s="69">
        <v>13.5</v>
      </c>
      <c r="J29" s="49">
        <f t="shared" si="0"/>
        <v>34.049999999999997</v>
      </c>
    </row>
    <row r="30" spans="2:10" x14ac:dyDescent="0.2">
      <c r="B30" s="74"/>
      <c r="C30" s="71"/>
      <c r="D30" s="71"/>
      <c r="E30" s="71"/>
      <c r="F30" s="72"/>
      <c r="G30" s="73"/>
      <c r="H30" s="68"/>
      <c r="I30" s="75"/>
      <c r="J30" s="49">
        <f t="shared" si="0"/>
        <v>0</v>
      </c>
    </row>
    <row r="31" spans="2:10" x14ac:dyDescent="0.2">
      <c r="B31" s="74"/>
      <c r="C31" s="71"/>
      <c r="D31" s="71"/>
      <c r="E31" s="71"/>
      <c r="F31" s="72"/>
      <c r="G31" s="73"/>
      <c r="H31" s="68"/>
      <c r="I31" s="75"/>
      <c r="J31" s="49"/>
    </row>
    <row r="32" spans="2:10" x14ac:dyDescent="0.2">
      <c r="B32" s="74"/>
      <c r="C32" s="71"/>
      <c r="D32" s="71"/>
      <c r="E32" s="71"/>
      <c r="F32" s="72"/>
      <c r="G32" s="73"/>
      <c r="H32" s="68"/>
      <c r="I32" s="75"/>
      <c r="J32" s="49"/>
    </row>
    <row r="33" spans="2:10" x14ac:dyDescent="0.2">
      <c r="B33" s="74"/>
      <c r="C33" s="71"/>
      <c r="D33" s="71"/>
      <c r="E33" s="71"/>
      <c r="F33" s="72"/>
      <c r="G33" s="73"/>
      <c r="H33" s="68"/>
      <c r="I33" s="75"/>
      <c r="J33" s="49"/>
    </row>
    <row r="34" spans="2:10" x14ac:dyDescent="0.2">
      <c r="B34" s="74"/>
      <c r="C34" s="71"/>
      <c r="D34" s="71"/>
      <c r="E34" s="71"/>
      <c r="F34" s="72"/>
      <c r="G34" s="73"/>
      <c r="H34" s="68"/>
      <c r="I34" s="75"/>
      <c r="J34" s="49"/>
    </row>
    <row r="35" spans="2:10" x14ac:dyDescent="0.2">
      <c r="B35" s="74" t="s">
        <v>3</v>
      </c>
      <c r="C35" s="71"/>
      <c r="D35" s="71"/>
      <c r="E35" s="71"/>
      <c r="F35" s="72"/>
      <c r="G35" s="73"/>
      <c r="H35" s="68"/>
      <c r="I35" s="75"/>
      <c r="J35" s="49">
        <f t="shared" si="0"/>
        <v>0</v>
      </c>
    </row>
    <row r="36" spans="2:10" x14ac:dyDescent="0.2">
      <c r="B36" s="15" t="s">
        <v>3</v>
      </c>
      <c r="C36" s="12"/>
      <c r="D36" s="12"/>
      <c r="E36" s="12"/>
      <c r="F36" s="13"/>
      <c r="G36" s="14"/>
      <c r="H36" s="11"/>
      <c r="I36" s="76"/>
      <c r="J36" s="97">
        <f t="shared" si="0"/>
        <v>0</v>
      </c>
    </row>
    <row r="37" spans="2:10" x14ac:dyDescent="0.2">
      <c r="B37" s="15"/>
      <c r="C37" s="12"/>
      <c r="D37" s="12"/>
      <c r="E37" s="12"/>
      <c r="F37" s="13"/>
      <c r="G37" s="14"/>
      <c r="H37" s="11"/>
      <c r="I37" s="76"/>
      <c r="J37" s="97">
        <f t="shared" si="0"/>
        <v>0</v>
      </c>
    </row>
    <row r="38" spans="2:10" x14ac:dyDescent="0.2">
      <c r="B38" s="15"/>
      <c r="C38" s="12"/>
      <c r="D38" s="12"/>
      <c r="E38" s="12"/>
      <c r="F38" s="13"/>
      <c r="G38" s="14"/>
      <c r="H38" s="11"/>
      <c r="I38" s="76"/>
      <c r="J38" s="97">
        <f t="shared" si="0"/>
        <v>0</v>
      </c>
    </row>
    <row r="39" spans="2:10" x14ac:dyDescent="0.2">
      <c r="B39" s="15"/>
      <c r="C39" s="12"/>
      <c r="D39" s="12"/>
      <c r="E39" s="12"/>
      <c r="F39" s="13"/>
      <c r="G39" s="14"/>
      <c r="H39" s="11"/>
      <c r="I39" s="76"/>
      <c r="J39" s="97">
        <f t="shared" si="0"/>
        <v>0</v>
      </c>
    </row>
    <row r="40" spans="2:10" x14ac:dyDescent="0.2">
      <c r="B40" s="15" t="s">
        <v>3</v>
      </c>
      <c r="C40" s="12"/>
      <c r="D40" s="12"/>
      <c r="E40" s="12"/>
      <c r="F40" s="13"/>
      <c r="G40" s="14"/>
      <c r="H40" s="11"/>
      <c r="I40" s="76"/>
      <c r="J40" s="97">
        <f t="shared" si="0"/>
        <v>0</v>
      </c>
    </row>
    <row r="41" spans="2:10" x14ac:dyDescent="0.2">
      <c r="B41" s="15" t="s">
        <v>3</v>
      </c>
      <c r="C41" s="12"/>
      <c r="D41" s="12"/>
      <c r="E41" s="12"/>
      <c r="F41" s="13"/>
      <c r="G41" s="14"/>
      <c r="H41" s="11"/>
      <c r="I41" s="76"/>
      <c r="J41" s="97">
        <f t="shared" si="0"/>
        <v>0</v>
      </c>
    </row>
    <row r="42" spans="2:10" x14ac:dyDescent="0.2">
      <c r="B42" s="15" t="s">
        <v>3</v>
      </c>
      <c r="C42" s="12"/>
      <c r="D42" s="12"/>
      <c r="E42" s="12"/>
      <c r="F42" s="13"/>
      <c r="G42" s="14"/>
      <c r="H42" s="11"/>
      <c r="I42" s="76"/>
      <c r="J42" s="97">
        <f t="shared" si="0"/>
        <v>0</v>
      </c>
    </row>
    <row r="43" spans="2:10" ht="13.5" thickBot="1" x14ac:dyDescent="0.25">
      <c r="B43" s="15" t="s">
        <v>3</v>
      </c>
      <c r="C43" s="16"/>
      <c r="D43" s="16"/>
      <c r="E43" s="16"/>
      <c r="F43" s="13"/>
      <c r="G43" s="17"/>
      <c r="H43" s="111"/>
      <c r="I43" s="76"/>
      <c r="J43" s="97">
        <f t="shared" si="0"/>
        <v>0</v>
      </c>
    </row>
    <row r="44" spans="2:10" ht="15.75" thickBot="1" x14ac:dyDescent="0.3">
      <c r="B44" s="18"/>
      <c r="C44" s="19"/>
      <c r="D44" s="19"/>
      <c r="E44" s="19"/>
      <c r="F44" s="51"/>
      <c r="G44" s="20"/>
      <c r="H44" s="183" t="s">
        <v>49</v>
      </c>
      <c r="I44" s="184"/>
      <c r="J44" s="52">
        <v>10118.700000000001</v>
      </c>
    </row>
    <row r="45" spans="2:10" ht="7.15" customHeight="1" x14ac:dyDescent="0.25">
      <c r="B45" s="18"/>
      <c r="C45" s="19"/>
      <c r="D45" s="19"/>
      <c r="E45" s="21" t="s">
        <v>3</v>
      </c>
      <c r="F45" s="22" t="s">
        <v>3</v>
      </c>
      <c r="G45" s="23"/>
      <c r="H45" s="23"/>
      <c r="I45" s="23"/>
      <c r="J45" s="24"/>
    </row>
    <row r="46" spans="2:10" ht="12.75" customHeight="1" x14ac:dyDescent="0.35">
      <c r="B46" s="25"/>
      <c r="C46" s="1"/>
      <c r="D46" s="1"/>
      <c r="E46" s="1"/>
      <c r="F46" s="1"/>
      <c r="G46" s="157" t="s">
        <v>30</v>
      </c>
      <c r="H46" s="157"/>
      <c r="I46" s="157"/>
      <c r="J46" s="98">
        <v>2588.6999999999998</v>
      </c>
    </row>
    <row r="47" spans="2:10" ht="7.15" customHeight="1" x14ac:dyDescent="0.35">
      <c r="B47" s="25"/>
      <c r="C47" s="1"/>
      <c r="D47" s="1"/>
      <c r="E47" s="1"/>
      <c r="F47" s="1"/>
      <c r="G47" s="20"/>
      <c r="H47" s="20"/>
      <c r="I47" s="20"/>
      <c r="J47" s="77"/>
    </row>
    <row r="48" spans="2:10" x14ac:dyDescent="0.2">
      <c r="B48" s="141" t="s">
        <v>31</v>
      </c>
      <c r="C48" s="142"/>
      <c r="D48" s="90"/>
      <c r="E48" s="90"/>
      <c r="F48" s="90"/>
      <c r="G48" s="91"/>
      <c r="H48" s="132" t="s">
        <v>32</v>
      </c>
      <c r="I48" s="132"/>
      <c r="J48" s="92"/>
    </row>
    <row r="49" spans="2:10" x14ac:dyDescent="0.2">
      <c r="B49" s="54" t="s">
        <v>3</v>
      </c>
      <c r="C49" s="55"/>
      <c r="D49" s="55"/>
      <c r="E49" s="55"/>
      <c r="F49" s="55"/>
      <c r="G49" s="56"/>
      <c r="H49" s="135" t="s">
        <v>10</v>
      </c>
      <c r="I49" s="135"/>
      <c r="J49" s="136"/>
    </row>
    <row r="50" spans="2:10" x14ac:dyDescent="0.2">
      <c r="B50" s="54" t="s">
        <v>52</v>
      </c>
      <c r="C50" s="55"/>
      <c r="D50" s="55"/>
      <c r="E50" s="55"/>
      <c r="F50" s="55"/>
      <c r="G50" s="56"/>
      <c r="H50" s="135"/>
      <c r="I50" s="135"/>
      <c r="J50" s="136"/>
    </row>
    <row r="51" spans="2:10" x14ac:dyDescent="0.2">
      <c r="B51" s="54"/>
      <c r="C51" s="55"/>
      <c r="D51" s="55"/>
      <c r="E51" s="55"/>
      <c r="F51" s="55"/>
      <c r="G51" s="56"/>
      <c r="H51" s="135"/>
      <c r="I51" s="135"/>
      <c r="J51" s="136"/>
    </row>
    <row r="52" spans="2:10" x14ac:dyDescent="0.2">
      <c r="B52" s="54"/>
      <c r="C52" s="55"/>
      <c r="D52" s="55"/>
      <c r="E52" s="55"/>
      <c r="F52" s="55"/>
      <c r="G52" s="56"/>
      <c r="H52" s="135"/>
      <c r="I52" s="135"/>
      <c r="J52" s="136"/>
    </row>
    <row r="53" spans="2:10" x14ac:dyDescent="0.2">
      <c r="B53" s="57"/>
      <c r="C53" s="58"/>
      <c r="D53" s="58"/>
      <c r="E53" s="58"/>
      <c r="F53" s="58"/>
      <c r="G53" s="59"/>
      <c r="H53" s="133" t="s">
        <v>10</v>
      </c>
      <c r="I53" s="134"/>
      <c r="J53" s="134"/>
    </row>
    <row r="54" spans="2:10" x14ac:dyDescent="0.2">
      <c r="B54" s="26"/>
      <c r="C54" s="26"/>
      <c r="D54" s="26"/>
      <c r="E54" s="26"/>
      <c r="F54" s="26"/>
      <c r="G54" s="26"/>
      <c r="H54" s="26"/>
      <c r="I54" s="26"/>
      <c r="J54" s="26"/>
    </row>
    <row r="55" spans="2:10" x14ac:dyDescent="0.2">
      <c r="B55" s="138" t="s">
        <v>1</v>
      </c>
      <c r="C55" s="138"/>
      <c r="D55" s="138"/>
      <c r="E55" s="28" t="s">
        <v>33</v>
      </c>
      <c r="F55" s="139" t="s">
        <v>83</v>
      </c>
      <c r="G55" s="139"/>
      <c r="H55" s="139"/>
      <c r="I55" s="27" t="s">
        <v>34</v>
      </c>
      <c r="J55" s="28" t="s">
        <v>35</v>
      </c>
    </row>
    <row r="56" spans="2:10" x14ac:dyDescent="0.2">
      <c r="B56" s="137" t="s">
        <v>36</v>
      </c>
      <c r="C56" s="137"/>
      <c r="D56" s="137"/>
      <c r="E56" s="28" t="s">
        <v>37</v>
      </c>
      <c r="F56" s="137" t="s">
        <v>84</v>
      </c>
      <c r="G56" s="137"/>
      <c r="H56" s="137"/>
      <c r="I56" s="27" t="s">
        <v>38</v>
      </c>
      <c r="J56" s="28" t="s">
        <v>39</v>
      </c>
    </row>
    <row r="57" spans="2:10" x14ac:dyDescent="0.2">
      <c r="B57" s="137" t="s">
        <v>69</v>
      </c>
      <c r="C57" s="137"/>
      <c r="D57" s="137"/>
      <c r="E57" s="28"/>
      <c r="F57" s="140" t="s">
        <v>50</v>
      </c>
      <c r="G57" s="140"/>
      <c r="H57" s="140"/>
      <c r="I57" s="27" t="s">
        <v>40</v>
      </c>
      <c r="J57" s="27"/>
    </row>
    <row r="58" spans="2:10" x14ac:dyDescent="0.2">
      <c r="B58" s="1"/>
      <c r="C58" s="1"/>
      <c r="D58" s="1"/>
      <c r="E58" s="1"/>
      <c r="F58" s="1"/>
      <c r="G58" s="1"/>
      <c r="H58" s="1"/>
      <c r="I58" s="1"/>
      <c r="J58" s="1"/>
    </row>
    <row r="59" spans="2:10" ht="13.5" x14ac:dyDescent="0.25">
      <c r="B59" s="94" t="s">
        <v>51</v>
      </c>
      <c r="C59" s="29"/>
      <c r="D59" s="29"/>
      <c r="E59" s="131" t="s">
        <v>3</v>
      </c>
      <c r="F59" s="131"/>
      <c r="G59" s="131"/>
      <c r="H59" s="131"/>
      <c r="I59" s="131"/>
      <c r="J59" s="96"/>
    </row>
  </sheetData>
  <sheetProtection algorithmName="SHA-512" hashValue="KEJqI7ePfmeag6dwe3/AciKOyp+6GW58r9HcffhAxicvzxun0mue93hmEYiPQ41zXF7l6PZuVac/XPjwOtpJ/w==" saltValue="xPU26+UIcQiNWzClnzJYlA==" spinCount="100000" sheet="1" objects="1" scenarios="1" selectLockedCells="1" selectUnlockedCells="1"/>
  <mergeCells count="34">
    <mergeCell ref="B48:C48"/>
    <mergeCell ref="B9:E9"/>
    <mergeCell ref="I9:J9"/>
    <mergeCell ref="B10:E10"/>
    <mergeCell ref="I10:J10"/>
    <mergeCell ref="B16:F16"/>
    <mergeCell ref="G16:J16"/>
    <mergeCell ref="B18:F18"/>
    <mergeCell ref="G18:J18"/>
    <mergeCell ref="G46:I46"/>
    <mergeCell ref="H44:I44"/>
    <mergeCell ref="B55:D55"/>
    <mergeCell ref="F55:H55"/>
    <mergeCell ref="B56:D56"/>
    <mergeCell ref="B57:D57"/>
    <mergeCell ref="F57:H57"/>
    <mergeCell ref="E59:F59"/>
    <mergeCell ref="G59:I59"/>
    <mergeCell ref="H48:I48"/>
    <mergeCell ref="H53:J53"/>
    <mergeCell ref="H49:J52"/>
    <mergeCell ref="F56:H56"/>
    <mergeCell ref="B3:F4"/>
    <mergeCell ref="L14:M15"/>
    <mergeCell ref="B11:E11"/>
    <mergeCell ref="B14:F14"/>
    <mergeCell ref="G14:J14"/>
    <mergeCell ref="B6:E6"/>
    <mergeCell ref="I6:J6"/>
    <mergeCell ref="B7:E7"/>
    <mergeCell ref="I7:J7"/>
    <mergeCell ref="B8:E8"/>
    <mergeCell ref="I8:J8"/>
    <mergeCell ref="L11:M12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B2:M58"/>
  <sheetViews>
    <sheetView showGridLines="0" showZeros="0" tabSelected="1" defaultGridColor="0" colorId="23" zoomScaleNormal="100" workbookViewId="0">
      <selection activeCell="I9" sqref="I9:J9"/>
    </sheetView>
  </sheetViews>
  <sheetFormatPr defaultRowHeight="12.75" x14ac:dyDescent="0.2"/>
  <cols>
    <col min="2" max="2" width="9.28515625" customWidth="1"/>
    <col min="3" max="3" width="6.7109375" customWidth="1"/>
    <col min="4" max="4" width="12.85546875" customWidth="1"/>
    <col min="5" max="5" width="8.5703125" customWidth="1"/>
    <col min="6" max="6" width="9.7109375" customWidth="1"/>
    <col min="7" max="7" width="6.140625" customWidth="1"/>
    <col min="8" max="8" width="12.140625" customWidth="1"/>
    <col min="9" max="9" width="7.7109375" customWidth="1"/>
    <col min="10" max="10" width="16.5703125" customWidth="1"/>
    <col min="11" max="11" width="10.7109375" customWidth="1"/>
  </cols>
  <sheetData>
    <row r="2" spans="2:13" x14ac:dyDescent="0.2">
      <c r="B2" s="108" t="s">
        <v>57</v>
      </c>
    </row>
    <row r="3" spans="2:13" ht="29.25" customHeight="1" x14ac:dyDescent="0.2">
      <c r="B3" s="171" t="s">
        <v>55</v>
      </c>
      <c r="C3" s="171"/>
      <c r="D3" s="171"/>
      <c r="E3" s="171"/>
      <c r="F3" s="171"/>
      <c r="G3" s="40" t="s">
        <v>41</v>
      </c>
      <c r="J3" s="41"/>
    </row>
    <row r="4" spans="2:13" ht="9.75" customHeight="1" thickBot="1" x14ac:dyDescent="0.25">
      <c r="I4" s="42"/>
      <c r="J4" s="43"/>
    </row>
    <row r="5" spans="2:13" ht="13.7" customHeight="1" x14ac:dyDescent="0.2">
      <c r="B5" s="172" t="s">
        <v>4</v>
      </c>
      <c r="C5" s="173"/>
      <c r="D5" s="173"/>
      <c r="E5" s="174"/>
      <c r="G5" s="44" t="s">
        <v>5</v>
      </c>
      <c r="H5" s="45"/>
      <c r="I5" s="175"/>
      <c r="J5" s="175"/>
    </row>
    <row r="6" spans="2:13" ht="13.15" customHeight="1" x14ac:dyDescent="0.2">
      <c r="B6" s="176" t="s">
        <v>63</v>
      </c>
      <c r="C6" s="177"/>
      <c r="D6" s="177"/>
      <c r="E6" s="178"/>
      <c r="G6" s="44" t="s">
        <v>7</v>
      </c>
      <c r="H6" s="45"/>
      <c r="I6" s="166"/>
      <c r="J6" s="166"/>
      <c r="M6" s="30"/>
    </row>
    <row r="7" spans="2:13" ht="13.15" customHeight="1" x14ac:dyDescent="0.2">
      <c r="B7" s="163"/>
      <c r="C7" s="164"/>
      <c r="D7" s="164"/>
      <c r="E7" s="165"/>
      <c r="G7" s="44" t="s">
        <v>42</v>
      </c>
      <c r="H7" s="44"/>
      <c r="I7" s="166"/>
      <c r="J7" s="166"/>
    </row>
    <row r="8" spans="2:13" ht="13.15" customHeight="1" x14ac:dyDescent="0.2">
      <c r="B8" s="163"/>
      <c r="C8" s="164"/>
      <c r="D8" s="164"/>
      <c r="E8" s="165"/>
      <c r="G8" s="44" t="s">
        <v>37</v>
      </c>
      <c r="H8" s="44"/>
      <c r="I8" s="167"/>
      <c r="J8" s="167"/>
      <c r="L8" s="118"/>
      <c r="M8" s="118"/>
    </row>
    <row r="9" spans="2:13" ht="13.15" customHeight="1" thickBot="1" x14ac:dyDescent="0.25">
      <c r="B9" s="168"/>
      <c r="C9" s="169"/>
      <c r="D9" s="169"/>
      <c r="E9" s="170"/>
      <c r="G9" s="44" t="s">
        <v>12</v>
      </c>
      <c r="H9" s="44"/>
      <c r="I9" s="166"/>
      <c r="J9" s="166"/>
      <c r="L9" s="118"/>
      <c r="M9" s="118"/>
    </row>
    <row r="10" spans="2:13" ht="24" customHeight="1" x14ac:dyDescent="0.2">
      <c r="B10" s="60" t="s">
        <v>17</v>
      </c>
    </row>
    <row r="11" spans="2:13" ht="7.5" customHeight="1" x14ac:dyDescent="0.25">
      <c r="B11" s="9"/>
    </row>
    <row r="12" spans="2:13" ht="11.25" customHeight="1" x14ac:dyDescent="0.2">
      <c r="B12" s="79" t="s">
        <v>58</v>
      </c>
      <c r="C12" s="80"/>
      <c r="D12" s="80"/>
      <c r="E12" s="80"/>
      <c r="F12" s="81"/>
      <c r="G12" s="79" t="s">
        <v>59</v>
      </c>
      <c r="H12" s="80"/>
      <c r="I12" s="80"/>
      <c r="J12" s="81"/>
      <c r="L12" s="118"/>
      <c r="M12" s="118"/>
    </row>
    <row r="13" spans="2:13" ht="13.15" customHeight="1" x14ac:dyDescent="0.2">
      <c r="B13" s="154"/>
      <c r="C13" s="154"/>
      <c r="D13" s="154"/>
      <c r="E13" s="154"/>
      <c r="F13" s="154"/>
      <c r="G13" s="154"/>
      <c r="H13" s="154"/>
      <c r="I13" s="154"/>
      <c r="J13" s="154"/>
      <c r="L13" s="118"/>
      <c r="M13" s="118"/>
    </row>
    <row r="14" spans="2:13" ht="11.25" customHeight="1" x14ac:dyDescent="0.2">
      <c r="B14" s="82" t="s">
        <v>72</v>
      </c>
      <c r="C14" s="83"/>
      <c r="D14" s="83"/>
      <c r="E14" s="83"/>
      <c r="F14" s="84"/>
      <c r="G14" s="82" t="s">
        <v>60</v>
      </c>
      <c r="H14" s="83"/>
      <c r="I14" s="83"/>
      <c r="J14" s="84"/>
    </row>
    <row r="15" spans="2:13" ht="27" customHeight="1" x14ac:dyDescent="0.2">
      <c r="B15" s="161"/>
      <c r="C15" s="161"/>
      <c r="D15" s="161"/>
      <c r="E15" s="161"/>
      <c r="F15" s="161"/>
      <c r="G15" s="161"/>
      <c r="H15" s="161"/>
      <c r="I15" s="161"/>
      <c r="J15" s="161"/>
    </row>
    <row r="16" spans="2:13" ht="11.25" customHeight="1" x14ac:dyDescent="0.2">
      <c r="B16" s="181" t="s">
        <v>61</v>
      </c>
      <c r="C16" s="181"/>
      <c r="D16" s="83"/>
      <c r="E16" s="83"/>
      <c r="F16" s="84"/>
      <c r="G16" s="82" t="s">
        <v>62</v>
      </c>
      <c r="H16" s="83"/>
      <c r="I16" s="83"/>
      <c r="J16" s="84"/>
      <c r="L16" s="109"/>
      <c r="M16" s="109"/>
    </row>
    <row r="17" spans="2:10" ht="27" customHeight="1" x14ac:dyDescent="0.2">
      <c r="B17" s="161"/>
      <c r="C17" s="161"/>
      <c r="D17" s="161"/>
      <c r="E17" s="161"/>
      <c r="F17" s="161"/>
      <c r="G17" s="161"/>
      <c r="H17" s="161"/>
      <c r="I17" s="161"/>
      <c r="J17" s="161"/>
    </row>
    <row r="18" spans="2:10" ht="18.75" customHeight="1" x14ac:dyDescent="0.2">
      <c r="B18" s="46" t="s">
        <v>17</v>
      </c>
    </row>
    <row r="19" spans="2:10" ht="6.75" customHeight="1" x14ac:dyDescent="0.25">
      <c r="B19" s="47"/>
    </row>
    <row r="20" spans="2:10" s="31" customFormat="1" ht="30" customHeight="1" x14ac:dyDescent="0.2">
      <c r="B20" s="93" t="s">
        <v>18</v>
      </c>
      <c r="C20" s="85"/>
      <c r="D20" s="86"/>
      <c r="E20" s="87"/>
      <c r="F20" s="88" t="s">
        <v>19</v>
      </c>
      <c r="G20" s="88" t="s">
        <v>20</v>
      </c>
      <c r="H20" s="88" t="s">
        <v>48</v>
      </c>
      <c r="I20" s="88" t="s">
        <v>21</v>
      </c>
      <c r="J20" s="89" t="s">
        <v>47</v>
      </c>
    </row>
    <row r="21" spans="2:10" ht="12.75" customHeight="1" x14ac:dyDescent="0.2">
      <c r="B21" s="158" t="s">
        <v>65</v>
      </c>
      <c r="C21" s="159"/>
      <c r="D21" s="159"/>
      <c r="E21" s="160"/>
      <c r="F21" s="72">
        <v>10</v>
      </c>
      <c r="G21" s="78" t="s">
        <v>56</v>
      </c>
      <c r="H21" s="112">
        <v>100</v>
      </c>
      <c r="I21" s="48">
        <v>25.5</v>
      </c>
      <c r="J21" s="114">
        <f t="shared" ref="J21:J22" si="0">F21*H21+F21*H21*I21%</f>
        <v>1255</v>
      </c>
    </row>
    <row r="22" spans="2:10" ht="12.75" customHeight="1" x14ac:dyDescent="0.2">
      <c r="B22" s="158" t="s">
        <v>66</v>
      </c>
      <c r="C22" s="159"/>
      <c r="D22" s="159"/>
      <c r="E22" s="160"/>
      <c r="F22" s="72">
        <v>100</v>
      </c>
      <c r="G22" s="78" t="s">
        <v>67</v>
      </c>
      <c r="H22" s="112">
        <v>10</v>
      </c>
      <c r="I22" s="48">
        <v>13.5</v>
      </c>
      <c r="J22" s="114">
        <f t="shared" si="0"/>
        <v>1135</v>
      </c>
    </row>
    <row r="23" spans="2:10" ht="12.75" customHeight="1" x14ac:dyDescent="0.2">
      <c r="B23" s="158"/>
      <c r="C23" s="159"/>
      <c r="D23" s="159"/>
      <c r="E23" s="160"/>
      <c r="F23" s="72">
        <v>0</v>
      </c>
      <c r="G23" s="78"/>
      <c r="H23" s="112">
        <v>0</v>
      </c>
      <c r="I23" s="48">
        <v>0</v>
      </c>
      <c r="J23" s="114">
        <f t="shared" ref="J23:J44" si="1">F23*H23+F23*H23*I23%</f>
        <v>0</v>
      </c>
    </row>
    <row r="24" spans="2:10" ht="12.75" customHeight="1" x14ac:dyDescent="0.2">
      <c r="B24" s="158"/>
      <c r="C24" s="159"/>
      <c r="D24" s="159"/>
      <c r="E24" s="160"/>
      <c r="F24" s="72">
        <v>0</v>
      </c>
      <c r="G24" s="78"/>
      <c r="H24" s="112">
        <v>0</v>
      </c>
      <c r="I24" s="48">
        <v>0</v>
      </c>
      <c r="J24" s="114">
        <f t="shared" si="1"/>
        <v>0</v>
      </c>
    </row>
    <row r="25" spans="2:10" ht="12.75" customHeight="1" x14ac:dyDescent="0.2">
      <c r="B25" s="158"/>
      <c r="C25" s="159"/>
      <c r="D25" s="159"/>
      <c r="E25" s="160"/>
      <c r="F25" s="72">
        <v>0</v>
      </c>
      <c r="G25" s="78"/>
      <c r="H25" s="112">
        <v>0</v>
      </c>
      <c r="I25" s="48">
        <v>0</v>
      </c>
      <c r="J25" s="114">
        <f t="shared" si="1"/>
        <v>0</v>
      </c>
    </row>
    <row r="26" spans="2:10" ht="12.75" customHeight="1" x14ac:dyDescent="0.2">
      <c r="B26" s="158"/>
      <c r="C26" s="159"/>
      <c r="D26" s="159"/>
      <c r="E26" s="160"/>
      <c r="F26" s="72"/>
      <c r="G26" s="78"/>
      <c r="H26" s="112"/>
      <c r="I26" s="48"/>
      <c r="J26" s="114">
        <f t="shared" si="1"/>
        <v>0</v>
      </c>
    </row>
    <row r="27" spans="2:10" ht="12.75" customHeight="1" x14ac:dyDescent="0.2">
      <c r="B27" s="158"/>
      <c r="C27" s="159"/>
      <c r="D27" s="159"/>
      <c r="E27" s="160"/>
      <c r="F27" s="72"/>
      <c r="G27" s="78"/>
      <c r="H27" s="112"/>
      <c r="I27" s="48"/>
      <c r="J27" s="114">
        <f t="shared" si="1"/>
        <v>0</v>
      </c>
    </row>
    <row r="28" spans="2:10" ht="12.75" customHeight="1" x14ac:dyDescent="0.2">
      <c r="B28" s="158"/>
      <c r="C28" s="159"/>
      <c r="D28" s="159"/>
      <c r="E28" s="160"/>
      <c r="F28" s="72"/>
      <c r="G28" s="78"/>
      <c r="H28" s="112"/>
      <c r="I28" s="48"/>
      <c r="J28" s="114">
        <f t="shared" si="1"/>
        <v>0</v>
      </c>
    </row>
    <row r="29" spans="2:10" ht="12.75" customHeight="1" x14ac:dyDescent="0.2">
      <c r="B29" s="158"/>
      <c r="C29" s="159"/>
      <c r="D29" s="159"/>
      <c r="E29" s="160"/>
      <c r="F29" s="72"/>
      <c r="G29" s="78"/>
      <c r="H29" s="112"/>
      <c r="I29" s="48"/>
      <c r="J29" s="114">
        <f t="shared" si="1"/>
        <v>0</v>
      </c>
    </row>
    <row r="30" spans="2:10" ht="12.75" customHeight="1" x14ac:dyDescent="0.2">
      <c r="B30" s="158"/>
      <c r="C30" s="159"/>
      <c r="D30" s="159"/>
      <c r="E30" s="160"/>
      <c r="F30" s="72"/>
      <c r="G30" s="78"/>
      <c r="H30" s="112"/>
      <c r="I30" s="48"/>
      <c r="J30" s="114">
        <f t="shared" si="1"/>
        <v>0</v>
      </c>
    </row>
    <row r="31" spans="2:10" ht="12.75" customHeight="1" x14ac:dyDescent="0.2">
      <c r="B31" s="158"/>
      <c r="C31" s="159"/>
      <c r="D31" s="159"/>
      <c r="E31" s="160"/>
      <c r="F31" s="72"/>
      <c r="G31" s="78"/>
      <c r="H31" s="112"/>
      <c r="I31" s="48"/>
      <c r="J31" s="114">
        <f t="shared" si="1"/>
        <v>0</v>
      </c>
    </row>
    <row r="32" spans="2:10" ht="12.75" customHeight="1" x14ac:dyDescent="0.2">
      <c r="B32" s="158"/>
      <c r="C32" s="159"/>
      <c r="D32" s="159"/>
      <c r="E32" s="160"/>
      <c r="F32" s="72">
        <v>0</v>
      </c>
      <c r="G32" s="78"/>
      <c r="H32" s="112">
        <v>0</v>
      </c>
      <c r="I32" s="48">
        <v>0</v>
      </c>
      <c r="J32" s="114">
        <f t="shared" si="1"/>
        <v>0</v>
      </c>
    </row>
    <row r="33" spans="2:10" ht="12.75" customHeight="1" x14ac:dyDescent="0.2">
      <c r="B33" s="158"/>
      <c r="C33" s="159"/>
      <c r="D33" s="159"/>
      <c r="E33" s="160"/>
      <c r="F33" s="72"/>
      <c r="G33" s="78"/>
      <c r="H33" s="112"/>
      <c r="I33" s="48"/>
      <c r="J33" s="114">
        <f t="shared" si="1"/>
        <v>0</v>
      </c>
    </row>
    <row r="34" spans="2:10" ht="12.75" customHeight="1" x14ac:dyDescent="0.2">
      <c r="B34" s="158"/>
      <c r="C34" s="159"/>
      <c r="D34" s="159"/>
      <c r="E34" s="160"/>
      <c r="F34" s="72">
        <v>0</v>
      </c>
      <c r="G34" s="78"/>
      <c r="H34" s="112">
        <v>0</v>
      </c>
      <c r="I34" s="48">
        <v>0</v>
      </c>
      <c r="J34" s="114">
        <f t="shared" si="1"/>
        <v>0</v>
      </c>
    </row>
    <row r="35" spans="2:10" ht="12.75" customHeight="1" x14ac:dyDescent="0.2">
      <c r="B35" s="158"/>
      <c r="C35" s="159"/>
      <c r="D35" s="159"/>
      <c r="E35" s="160"/>
      <c r="F35" s="72">
        <v>0</v>
      </c>
      <c r="G35" s="78"/>
      <c r="H35" s="112">
        <v>0</v>
      </c>
      <c r="I35" s="48">
        <v>0</v>
      </c>
      <c r="J35" s="114">
        <f t="shared" si="1"/>
        <v>0</v>
      </c>
    </row>
    <row r="36" spans="2:10" ht="12.75" customHeight="1" x14ac:dyDescent="0.2">
      <c r="B36" s="158"/>
      <c r="C36" s="159"/>
      <c r="D36" s="159"/>
      <c r="E36" s="160"/>
      <c r="F36" s="72">
        <v>0</v>
      </c>
      <c r="G36" s="78"/>
      <c r="H36" s="112">
        <v>0</v>
      </c>
      <c r="I36" s="48">
        <v>0</v>
      </c>
      <c r="J36" s="114">
        <f t="shared" si="1"/>
        <v>0</v>
      </c>
    </row>
    <row r="37" spans="2:10" ht="12.75" customHeight="1" x14ac:dyDescent="0.2">
      <c r="B37" s="158"/>
      <c r="C37" s="159"/>
      <c r="D37" s="159"/>
      <c r="E37" s="160"/>
      <c r="F37" s="72">
        <v>0</v>
      </c>
      <c r="G37" s="78"/>
      <c r="H37" s="112">
        <v>0</v>
      </c>
      <c r="I37" s="48">
        <v>0</v>
      </c>
      <c r="J37" s="114">
        <f t="shared" si="1"/>
        <v>0</v>
      </c>
    </row>
    <row r="38" spans="2:10" ht="12.75" customHeight="1" x14ac:dyDescent="0.2">
      <c r="B38" s="158"/>
      <c r="C38" s="159"/>
      <c r="D38" s="159"/>
      <c r="E38" s="160"/>
      <c r="F38" s="72">
        <v>0</v>
      </c>
      <c r="G38" s="78"/>
      <c r="H38" s="112">
        <v>0</v>
      </c>
      <c r="I38" s="48">
        <v>0</v>
      </c>
      <c r="J38" s="114">
        <f t="shared" si="1"/>
        <v>0</v>
      </c>
    </row>
    <row r="39" spans="2:10" ht="12.75" customHeight="1" x14ac:dyDescent="0.2">
      <c r="B39" s="158"/>
      <c r="C39" s="159"/>
      <c r="D39" s="159"/>
      <c r="E39" s="160"/>
      <c r="F39" s="72">
        <v>0</v>
      </c>
      <c r="G39" s="78"/>
      <c r="H39" s="112">
        <v>0</v>
      </c>
      <c r="I39" s="48">
        <v>0</v>
      </c>
      <c r="J39" s="114">
        <f t="shared" si="1"/>
        <v>0</v>
      </c>
    </row>
    <row r="40" spans="2:10" ht="12.75" customHeight="1" x14ac:dyDescent="0.2">
      <c r="B40" s="158"/>
      <c r="C40" s="159"/>
      <c r="D40" s="159"/>
      <c r="E40" s="160"/>
      <c r="F40" s="72">
        <v>0</v>
      </c>
      <c r="G40" s="78"/>
      <c r="H40" s="112">
        <v>0</v>
      </c>
      <c r="I40" s="48">
        <v>0</v>
      </c>
      <c r="J40" s="114">
        <f t="shared" si="1"/>
        <v>0</v>
      </c>
    </row>
    <row r="41" spans="2:10" ht="12.75" customHeight="1" x14ac:dyDescent="0.2">
      <c r="B41" s="158"/>
      <c r="C41" s="159"/>
      <c r="D41" s="159"/>
      <c r="E41" s="160"/>
      <c r="F41" s="72">
        <v>0</v>
      </c>
      <c r="G41" s="78"/>
      <c r="H41" s="112">
        <v>0</v>
      </c>
      <c r="I41" s="48">
        <v>0</v>
      </c>
      <c r="J41" s="114">
        <f t="shared" si="1"/>
        <v>0</v>
      </c>
    </row>
    <row r="42" spans="2:10" ht="12.75" customHeight="1" x14ac:dyDescent="0.2">
      <c r="B42" s="158"/>
      <c r="C42" s="159"/>
      <c r="D42" s="159"/>
      <c r="E42" s="160"/>
      <c r="F42" s="72">
        <v>0</v>
      </c>
      <c r="G42" s="78"/>
      <c r="H42" s="112">
        <v>0</v>
      </c>
      <c r="I42" s="48">
        <v>0</v>
      </c>
      <c r="J42" s="114">
        <f t="shared" si="1"/>
        <v>0</v>
      </c>
    </row>
    <row r="43" spans="2:10" ht="12.75" customHeight="1" x14ac:dyDescent="0.2">
      <c r="B43" s="158"/>
      <c r="C43" s="159"/>
      <c r="D43" s="159"/>
      <c r="E43" s="160"/>
      <c r="F43" s="72">
        <v>0</v>
      </c>
      <c r="G43" s="78">
        <v>0</v>
      </c>
      <c r="H43" s="112">
        <v>0</v>
      </c>
      <c r="I43" s="48">
        <v>0</v>
      </c>
      <c r="J43" s="114">
        <f t="shared" si="1"/>
        <v>0</v>
      </c>
    </row>
    <row r="44" spans="2:10" ht="12.75" customHeight="1" thickBot="1" x14ac:dyDescent="0.25">
      <c r="B44" s="158"/>
      <c r="C44" s="159"/>
      <c r="D44" s="159"/>
      <c r="E44" s="160"/>
      <c r="F44" s="72">
        <v>0</v>
      </c>
      <c r="G44" s="78">
        <v>0</v>
      </c>
      <c r="H44" s="113">
        <v>0</v>
      </c>
      <c r="I44" s="48">
        <v>0</v>
      </c>
      <c r="J44" s="114">
        <f t="shared" si="1"/>
        <v>0</v>
      </c>
    </row>
    <row r="45" spans="2:10" ht="13.5" customHeight="1" thickBot="1" x14ac:dyDescent="0.25">
      <c r="B45" s="20"/>
      <c r="C45" s="23"/>
      <c r="D45" s="23"/>
      <c r="E45" s="20"/>
      <c r="F45" s="50">
        <v>0</v>
      </c>
      <c r="G45" s="50"/>
      <c r="H45" s="157" t="s">
        <v>49</v>
      </c>
      <c r="I45" s="179"/>
      <c r="J45" s="115">
        <f>SUM(J21:J44)</f>
        <v>2390</v>
      </c>
    </row>
    <row r="46" spans="2:10" ht="7.5" customHeight="1" x14ac:dyDescent="0.2">
      <c r="B46" s="20"/>
      <c r="C46" s="23"/>
      <c r="D46" s="23"/>
      <c r="E46" s="23"/>
      <c r="F46" s="23"/>
      <c r="G46" s="23"/>
      <c r="H46" s="23"/>
      <c r="I46" s="23"/>
      <c r="J46" s="24"/>
    </row>
    <row r="47" spans="2:10" ht="13.5" customHeight="1" x14ac:dyDescent="0.2">
      <c r="B47" s="155"/>
      <c r="C47" s="155"/>
      <c r="D47" s="155"/>
      <c r="E47" s="156"/>
      <c r="F47" s="156"/>
      <c r="G47" s="157" t="s">
        <v>30</v>
      </c>
      <c r="H47" s="157"/>
      <c r="I47" s="157"/>
      <c r="J47" s="116">
        <f>ALV!D24</f>
        <v>390</v>
      </c>
    </row>
    <row r="48" spans="2:10" ht="7.15" customHeight="1" x14ac:dyDescent="0.2">
      <c r="B48" s="32"/>
      <c r="C48" s="33"/>
      <c r="D48" s="33"/>
      <c r="E48" s="33"/>
      <c r="F48" s="33"/>
      <c r="G48" s="34"/>
      <c r="H48" s="35"/>
      <c r="I48" s="36"/>
      <c r="J48" s="37"/>
    </row>
    <row r="49" spans="2:10" ht="12.6" customHeight="1" x14ac:dyDescent="0.2">
      <c r="B49" s="141" t="s">
        <v>76</v>
      </c>
      <c r="C49" s="142"/>
      <c r="D49" s="90"/>
      <c r="E49" s="90"/>
      <c r="F49" s="90"/>
      <c r="G49" s="91"/>
      <c r="H49" s="132" t="s">
        <v>75</v>
      </c>
      <c r="I49" s="132"/>
      <c r="J49" s="92"/>
    </row>
    <row r="50" spans="2:10" ht="12" customHeight="1" x14ac:dyDescent="0.2">
      <c r="B50" s="54" t="s">
        <v>3</v>
      </c>
      <c r="C50" s="55"/>
      <c r="D50" s="55"/>
      <c r="E50" s="55"/>
      <c r="F50" s="55"/>
      <c r="G50" s="56"/>
      <c r="H50" s="152"/>
      <c r="I50" s="152"/>
      <c r="J50" s="153"/>
    </row>
    <row r="51" spans="2:10" ht="12.6" customHeight="1" x14ac:dyDescent="0.2">
      <c r="B51" s="54"/>
      <c r="C51" s="55"/>
      <c r="D51" s="55"/>
      <c r="E51" s="55"/>
      <c r="F51" s="55"/>
      <c r="G51" s="56"/>
      <c r="H51" s="152"/>
      <c r="I51" s="152"/>
      <c r="J51" s="153"/>
    </row>
    <row r="52" spans="2:10" ht="12.6" customHeight="1" x14ac:dyDescent="0.2">
      <c r="B52" s="54"/>
      <c r="C52" s="55"/>
      <c r="D52" s="55"/>
      <c r="E52" s="55"/>
      <c r="F52" s="55"/>
      <c r="G52" s="56"/>
      <c r="H52" s="152"/>
      <c r="I52" s="152"/>
      <c r="J52" s="153"/>
    </row>
    <row r="53" spans="2:10" ht="12.6" customHeight="1" x14ac:dyDescent="0.2">
      <c r="B53" s="54"/>
      <c r="C53" s="55"/>
      <c r="D53" s="55"/>
      <c r="E53" s="55"/>
      <c r="F53" s="55"/>
      <c r="G53" s="56"/>
      <c r="H53" s="152"/>
      <c r="I53" s="152"/>
      <c r="J53" s="153"/>
    </row>
    <row r="54" spans="2:10" ht="12.6" customHeight="1" x14ac:dyDescent="0.2">
      <c r="B54" s="57"/>
      <c r="C54" s="58"/>
      <c r="D54" s="58"/>
      <c r="E54" s="58"/>
      <c r="F54" s="58"/>
      <c r="G54" s="59"/>
      <c r="H54" s="133" t="s">
        <v>44</v>
      </c>
      <c r="I54" s="134"/>
      <c r="J54" s="134"/>
    </row>
    <row r="55" spans="2:10" ht="22.5" customHeight="1" x14ac:dyDescent="0.2">
      <c r="B55" s="151" t="s">
        <v>77</v>
      </c>
      <c r="C55" s="151"/>
      <c r="D55" s="151"/>
      <c r="E55" s="180" t="s">
        <v>81</v>
      </c>
      <c r="F55" s="180"/>
      <c r="G55" s="180"/>
      <c r="H55" s="180"/>
      <c r="I55" s="182" t="s">
        <v>34</v>
      </c>
      <c r="J55" s="182"/>
    </row>
    <row r="56" spans="2:10" x14ac:dyDescent="0.2">
      <c r="B56" s="151" t="s">
        <v>78</v>
      </c>
      <c r="C56" s="151"/>
      <c r="D56" s="151"/>
      <c r="E56" s="180" t="s">
        <v>82</v>
      </c>
      <c r="F56" s="180"/>
      <c r="G56" s="180"/>
      <c r="H56" s="180"/>
      <c r="I56" s="162" t="s">
        <v>38</v>
      </c>
      <c r="J56" s="162"/>
    </row>
    <row r="57" spans="2:10" x14ac:dyDescent="0.2">
      <c r="B57" s="151" t="s">
        <v>79</v>
      </c>
      <c r="C57" s="151"/>
      <c r="D57" s="151"/>
      <c r="E57" s="180" t="s">
        <v>80</v>
      </c>
      <c r="F57" s="180"/>
      <c r="G57" s="180"/>
      <c r="H57" s="180"/>
      <c r="I57" s="53" t="s">
        <v>40</v>
      </c>
      <c r="J57" s="110"/>
    </row>
    <row r="58" spans="2:10" ht="12" customHeight="1" x14ac:dyDescent="0.25">
      <c r="B58" s="95"/>
      <c r="C58" s="95"/>
      <c r="D58" s="95"/>
      <c r="E58" s="95"/>
      <c r="F58" s="95"/>
      <c r="G58" s="95"/>
      <c r="H58" s="95"/>
      <c r="I58" s="95"/>
      <c r="J58" s="96" t="s">
        <v>3</v>
      </c>
    </row>
  </sheetData>
  <sheetProtection algorithmName="SHA-512" hashValue="k8pPQxCsZD+gwCm7OIevc5OD8sbMZe2+YTE4CBlGg1pSglUHcF2LOQHmmD755PwPLazAnLC/vog0QZ6hMBWpIg==" saltValue="fMfR2qlzXmXE2Kb6LFew5g==" spinCount="100000" sheet="1" scenarios="1" formatCells="0" selectLockedCells="1"/>
  <mergeCells count="60">
    <mergeCell ref="I55:J55"/>
    <mergeCell ref="B35:E35"/>
    <mergeCell ref="E56:H56"/>
    <mergeCell ref="E55:H55"/>
    <mergeCell ref="E57:H57"/>
    <mergeCell ref="B16:C16"/>
    <mergeCell ref="H49:I49"/>
    <mergeCell ref="B43:E43"/>
    <mergeCell ref="B44:E44"/>
    <mergeCell ref="B38:E38"/>
    <mergeCell ref="B39:E39"/>
    <mergeCell ref="B40:E40"/>
    <mergeCell ref="B41:E41"/>
    <mergeCell ref="B42:E42"/>
    <mergeCell ref="B32:E32"/>
    <mergeCell ref="B36:E36"/>
    <mergeCell ref="B37:E37"/>
    <mergeCell ref="B27:E27"/>
    <mergeCell ref="B30:E30"/>
    <mergeCell ref="B31:E31"/>
    <mergeCell ref="B26:E26"/>
    <mergeCell ref="B28:E28"/>
    <mergeCell ref="B29:E29"/>
    <mergeCell ref="B3:F3"/>
    <mergeCell ref="B5:E5"/>
    <mergeCell ref="I5:J5"/>
    <mergeCell ref="B6:E6"/>
    <mergeCell ref="I6:J6"/>
    <mergeCell ref="B17:F17"/>
    <mergeCell ref="G17:J17"/>
    <mergeCell ref="B15:F15"/>
    <mergeCell ref="I56:J56"/>
    <mergeCell ref="B7:E7"/>
    <mergeCell ref="I7:J7"/>
    <mergeCell ref="B8:E8"/>
    <mergeCell ref="I8:J8"/>
    <mergeCell ref="B9:E9"/>
    <mergeCell ref="I9:J9"/>
    <mergeCell ref="H45:I45"/>
    <mergeCell ref="B21:E21"/>
    <mergeCell ref="B22:E22"/>
    <mergeCell ref="B23:E23"/>
    <mergeCell ref="B24:E24"/>
    <mergeCell ref="B25:E25"/>
    <mergeCell ref="L8:M9"/>
    <mergeCell ref="L12:M13"/>
    <mergeCell ref="B57:D57"/>
    <mergeCell ref="H50:J53"/>
    <mergeCell ref="B13:F13"/>
    <mergeCell ref="H54:J54"/>
    <mergeCell ref="B55:D55"/>
    <mergeCell ref="B56:D56"/>
    <mergeCell ref="B47:D47"/>
    <mergeCell ref="E47:F47"/>
    <mergeCell ref="G47:I47"/>
    <mergeCell ref="B49:C49"/>
    <mergeCell ref="G13:J13"/>
    <mergeCell ref="B33:E33"/>
    <mergeCell ref="B34:E34"/>
    <mergeCell ref="G15:J1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4"/>
  <sheetViews>
    <sheetView showZeros="0" defaultGridColor="0" colorId="23" workbookViewId="0">
      <selection activeCell="C3" sqref="C3"/>
    </sheetView>
  </sheetViews>
  <sheetFormatPr defaultRowHeight="12.75" x14ac:dyDescent="0.2"/>
  <cols>
    <col min="3" max="3" width="12.85546875" customWidth="1"/>
    <col min="4" max="4" width="18.28515625" customWidth="1"/>
  </cols>
  <sheetData>
    <row r="1" spans="2:4" x14ac:dyDescent="0.2">
      <c r="B1" s="38"/>
      <c r="C1" s="38"/>
      <c r="D1" s="38"/>
    </row>
    <row r="2" spans="2:4" x14ac:dyDescent="0.2">
      <c r="B2" s="38" t="s">
        <v>45</v>
      </c>
      <c r="C2" s="38" t="s">
        <v>64</v>
      </c>
      <c r="D2" s="38" t="s">
        <v>46</v>
      </c>
    </row>
    <row r="3" spans="2:4" x14ac:dyDescent="0.2">
      <c r="B3">
        <f>Yleistarjous!I21</f>
        <v>25.5</v>
      </c>
      <c r="C3" s="39">
        <f>Yleistarjous!F21*Yleistarjous!H21</f>
        <v>1000</v>
      </c>
      <c r="D3">
        <f t="shared" ref="D3:D23" si="0">IF(B3=0,0,B3%*C3)</f>
        <v>255</v>
      </c>
    </row>
    <row r="4" spans="2:4" x14ac:dyDescent="0.2">
      <c r="B4">
        <f>Yleistarjous!I22</f>
        <v>13.5</v>
      </c>
      <c r="C4" s="39">
        <f>Yleistarjous!F22*Yleistarjous!H22</f>
        <v>1000</v>
      </c>
      <c r="D4">
        <f t="shared" si="0"/>
        <v>135</v>
      </c>
    </row>
    <row r="5" spans="2:4" x14ac:dyDescent="0.2">
      <c r="B5">
        <f>Yleistarjous!I23</f>
        <v>0</v>
      </c>
      <c r="C5" s="39">
        <f>Yleistarjous!F23*Yleistarjous!H23</f>
        <v>0</v>
      </c>
      <c r="D5">
        <f t="shared" si="0"/>
        <v>0</v>
      </c>
    </row>
    <row r="6" spans="2:4" x14ac:dyDescent="0.2">
      <c r="B6">
        <f>Yleistarjous!I24</f>
        <v>0</v>
      </c>
      <c r="C6" s="39">
        <f>Yleistarjous!F24*Yleistarjous!H24</f>
        <v>0</v>
      </c>
      <c r="D6">
        <f t="shared" si="0"/>
        <v>0</v>
      </c>
    </row>
    <row r="7" spans="2:4" x14ac:dyDescent="0.2">
      <c r="B7">
        <f>Yleistarjous!I25</f>
        <v>0</v>
      </c>
      <c r="C7" s="39">
        <f>Yleistarjous!F25*Yleistarjous!H25</f>
        <v>0</v>
      </c>
      <c r="D7">
        <f t="shared" si="0"/>
        <v>0</v>
      </c>
    </row>
    <row r="8" spans="2:4" x14ac:dyDescent="0.2">
      <c r="B8">
        <f>Yleistarjous!I27</f>
        <v>0</v>
      </c>
      <c r="C8" s="39">
        <f>Yleistarjous!F27*Yleistarjous!H27</f>
        <v>0</v>
      </c>
      <c r="D8">
        <f t="shared" si="0"/>
        <v>0</v>
      </c>
    </row>
    <row r="9" spans="2:4" x14ac:dyDescent="0.2">
      <c r="B9">
        <f>Yleistarjous!I30</f>
        <v>0</v>
      </c>
      <c r="C9" s="39">
        <f>Yleistarjous!F30*Yleistarjous!H30</f>
        <v>0</v>
      </c>
      <c r="D9">
        <f t="shared" si="0"/>
        <v>0</v>
      </c>
    </row>
    <row r="10" spans="2:4" x14ac:dyDescent="0.2">
      <c r="B10">
        <f>Yleistarjous!I31</f>
        <v>0</v>
      </c>
      <c r="C10" s="39">
        <f>Yleistarjous!F31*Yleistarjous!H31</f>
        <v>0</v>
      </c>
      <c r="D10">
        <f t="shared" si="0"/>
        <v>0</v>
      </c>
    </row>
    <row r="11" spans="2:4" x14ac:dyDescent="0.2">
      <c r="B11">
        <f>Yleistarjous!I32</f>
        <v>0</v>
      </c>
      <c r="C11" s="39">
        <f>Yleistarjous!F32*Yleistarjous!H32</f>
        <v>0</v>
      </c>
      <c r="D11">
        <f t="shared" si="0"/>
        <v>0</v>
      </c>
    </row>
    <row r="12" spans="2:4" x14ac:dyDescent="0.2">
      <c r="B12">
        <f>Yleistarjous!I33</f>
        <v>0</v>
      </c>
      <c r="C12" s="39">
        <f>Yleistarjous!F33*Yleistarjous!H33</f>
        <v>0</v>
      </c>
      <c r="D12">
        <f t="shared" si="0"/>
        <v>0</v>
      </c>
    </row>
    <row r="13" spans="2:4" x14ac:dyDescent="0.2">
      <c r="B13">
        <f>Yleistarjous!I34</f>
        <v>0</v>
      </c>
      <c r="C13" s="39">
        <f>Yleistarjous!F34*Yleistarjous!H34</f>
        <v>0</v>
      </c>
      <c r="D13">
        <f t="shared" si="0"/>
        <v>0</v>
      </c>
    </row>
    <row r="14" spans="2:4" x14ac:dyDescent="0.2">
      <c r="B14">
        <f>Yleistarjous!I35</f>
        <v>0</v>
      </c>
      <c r="C14" s="39">
        <f>Yleistarjous!F35*Yleistarjous!H35</f>
        <v>0</v>
      </c>
      <c r="D14">
        <f t="shared" si="0"/>
        <v>0</v>
      </c>
    </row>
    <row r="15" spans="2:4" x14ac:dyDescent="0.2">
      <c r="B15">
        <f>Yleistarjous!I36</f>
        <v>0</v>
      </c>
      <c r="C15" s="39">
        <f>Yleistarjous!F36*Yleistarjous!H36</f>
        <v>0</v>
      </c>
      <c r="D15">
        <f t="shared" si="0"/>
        <v>0</v>
      </c>
    </row>
    <row r="16" spans="2:4" x14ac:dyDescent="0.2">
      <c r="B16">
        <f>Yleistarjous!I37</f>
        <v>0</v>
      </c>
      <c r="C16" s="39">
        <f>Yleistarjous!F37*Yleistarjous!H37</f>
        <v>0</v>
      </c>
      <c r="D16">
        <f t="shared" si="0"/>
        <v>0</v>
      </c>
    </row>
    <row r="17" spans="2:4" x14ac:dyDescent="0.2">
      <c r="B17">
        <f>Yleistarjous!I38</f>
        <v>0</v>
      </c>
      <c r="C17" s="39">
        <f>Yleistarjous!F38*Yleistarjous!H38</f>
        <v>0</v>
      </c>
      <c r="D17">
        <f t="shared" si="0"/>
        <v>0</v>
      </c>
    </row>
    <row r="18" spans="2:4" x14ac:dyDescent="0.2">
      <c r="B18">
        <f>Yleistarjous!I39</f>
        <v>0</v>
      </c>
      <c r="C18" s="39">
        <f>Yleistarjous!F39*Yleistarjous!H39</f>
        <v>0</v>
      </c>
      <c r="D18">
        <f t="shared" si="0"/>
        <v>0</v>
      </c>
    </row>
    <row r="19" spans="2:4" x14ac:dyDescent="0.2">
      <c r="B19">
        <f>Yleistarjous!I40</f>
        <v>0</v>
      </c>
      <c r="C19" s="39">
        <f>Yleistarjous!F40*Yleistarjous!H40</f>
        <v>0</v>
      </c>
      <c r="D19">
        <f t="shared" si="0"/>
        <v>0</v>
      </c>
    </row>
    <row r="20" spans="2:4" x14ac:dyDescent="0.2">
      <c r="B20">
        <f>Yleistarjous!I41</f>
        <v>0</v>
      </c>
      <c r="C20" s="39">
        <f>Yleistarjous!F41*Yleistarjous!H41</f>
        <v>0</v>
      </c>
      <c r="D20">
        <f t="shared" si="0"/>
        <v>0</v>
      </c>
    </row>
    <row r="21" spans="2:4" x14ac:dyDescent="0.2">
      <c r="B21">
        <f>Yleistarjous!I42</f>
        <v>0</v>
      </c>
      <c r="C21" s="39">
        <f>Yleistarjous!F42*Yleistarjous!H42</f>
        <v>0</v>
      </c>
      <c r="D21">
        <f t="shared" si="0"/>
        <v>0</v>
      </c>
    </row>
    <row r="22" spans="2:4" x14ac:dyDescent="0.2">
      <c r="B22">
        <f>Yleistarjous!I43</f>
        <v>0</v>
      </c>
      <c r="C22" s="39">
        <f>Yleistarjous!F43*Yleistarjous!H43</f>
        <v>0</v>
      </c>
      <c r="D22">
        <f t="shared" si="0"/>
        <v>0</v>
      </c>
    </row>
    <row r="23" spans="2:4" x14ac:dyDescent="0.2">
      <c r="B23">
        <f>Yleistarjous!I44</f>
        <v>0</v>
      </c>
      <c r="C23" s="39">
        <f>Yleistarjous!F44*Yleistarjous!H44</f>
        <v>0</v>
      </c>
      <c r="D23">
        <f t="shared" si="0"/>
        <v>0</v>
      </c>
    </row>
    <row r="24" spans="2:4" x14ac:dyDescent="0.2">
      <c r="D24">
        <f>SUM(D3:D23)</f>
        <v>390</v>
      </c>
    </row>
  </sheetData>
  <sheetProtection password="9675" sheet="1" objects="1" scenarios="1"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Yleistarjous</vt:lpstr>
      <vt:lpstr>ALV</vt:lpstr>
      <vt:lpstr>Esimerkki!Tulostusalue</vt:lpstr>
      <vt:lpstr>Yleistarjous!Tulostusalue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L1 Tarjous</dc:title>
  <dc:creator>Yritystulkki</dc:creator>
  <cp:lastModifiedBy>Henri Järvinen</cp:lastModifiedBy>
  <cp:lastPrinted>2021-11-18T06:36:40Z</cp:lastPrinted>
  <dcterms:created xsi:type="dcterms:W3CDTF">2018-09-09T14:43:37Z</dcterms:created>
  <dcterms:modified xsi:type="dcterms:W3CDTF">2026-03-10T11:18:10Z</dcterms:modified>
</cp:coreProperties>
</file>