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enri\Dropbox\Yritystulkki\YT Uusimmat Lomakkeet &amp; työkirjat\"/>
    </mc:Choice>
  </mc:AlternateContent>
  <xr:revisionPtr revIDLastSave="0" documentId="13_ncr:1_{9A166ABF-7713-4BAA-AE30-044B25590B70}" xr6:coauthVersionLast="47" xr6:coauthVersionMax="47" xr10:uidLastSave="{00000000-0000-0000-0000-000000000000}"/>
  <workbookProtection workbookAlgorithmName="SHA-512" workbookHashValue="xmPs9Jh+chstvjWD2lK2vSBONI40LgNgnm2v8JPPiVFkRRTnh+34aV0AqRFxTXfxgaxCTn1xv/t3C/2aUVZJ0w==" workbookSaltValue="lDXX3upkopeirEnKMLoG9A==" workbookSpinCount="100000" lockStructure="1"/>
  <bookViews>
    <workbookView xWindow="17880" yWindow="-120" windowWidth="51840" windowHeight="21120" tabRatio="312" xr2:uid="{00000000-000D-0000-FFFF-FFFF00000000}"/>
  </bookViews>
  <sheets>
    <sheet name="Markkinointibudjetti" sheetId="1" r:id="rId1"/>
    <sheet name="Aputaulu" sheetId="5" state="hidden" r:id="rId2"/>
    <sheet name="Vuosikello" sheetId="6" r:id="rId3"/>
  </sheets>
  <definedNames>
    <definedName name="_xlnm.Print_Area" localSheetId="0">Markkinointibudjetti!$B$2:$AB$82</definedName>
    <definedName name="_xlnm.Print_Area" localSheetId="2">Vuosikello!$B$4:$F$47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 i="1" l="1"/>
  <c r="E12" i="1"/>
  <c r="F12" i="1" s="1"/>
  <c r="G12" i="1" s="1"/>
  <c r="H12" i="1" s="1"/>
  <c r="I12" i="1" s="1"/>
  <c r="J12" i="1" s="1"/>
  <c r="K12" i="1" s="1"/>
  <c r="L12" i="1" s="1"/>
  <c r="M12" i="1" s="1"/>
  <c r="N12" i="1" s="1"/>
  <c r="O12" i="1" s="1"/>
  <c r="P29" i="1"/>
  <c r="E7" i="1"/>
  <c r="F7" i="1" s="1"/>
  <c r="G7" i="1" s="1"/>
  <c r="H7" i="1" s="1"/>
  <c r="I7" i="1" s="1"/>
  <c r="J7" i="1" s="1"/>
  <c r="K7" i="1" s="1"/>
  <c r="L7" i="1" s="1"/>
  <c r="M7" i="1" s="1"/>
  <c r="N7" i="1" s="1"/>
  <c r="O7" i="1" s="1"/>
  <c r="P43" i="1"/>
  <c r="P41" i="1"/>
  <c r="P33" i="1"/>
  <c r="P32" i="1"/>
  <c r="P31" i="1"/>
  <c r="P30" i="1"/>
  <c r="P28" i="1"/>
  <c r="P27" i="1"/>
  <c r="D35" i="1" l="1"/>
  <c r="D44" i="1" s="1"/>
  <c r="P19" i="1"/>
  <c r="P18" i="1"/>
  <c r="P8" i="1"/>
  <c r="Q46" i="5" s="1"/>
  <c r="P9" i="1"/>
  <c r="Q48" i="5" s="1"/>
  <c r="P10" i="1"/>
  <c r="Q50" i="5" s="1"/>
  <c r="P11" i="1"/>
  <c r="Q52" i="5" s="1"/>
  <c r="P12" i="1"/>
  <c r="Q54" i="5" s="1"/>
  <c r="P13" i="1"/>
  <c r="Q56" i="5" s="1"/>
  <c r="P14" i="1"/>
  <c r="Q58" i="5" s="1"/>
  <c r="P15" i="1"/>
  <c r="P16" i="1"/>
  <c r="P17" i="1"/>
  <c r="P20" i="1"/>
  <c r="P21" i="1"/>
  <c r="P22" i="1"/>
  <c r="P23" i="1"/>
  <c r="P24" i="1"/>
  <c r="P25" i="1"/>
  <c r="P26" i="1"/>
  <c r="P34" i="1"/>
  <c r="G25" i="5"/>
  <c r="G26" i="5"/>
  <c r="F12" i="5"/>
  <c r="F14" i="5"/>
  <c r="G12" i="5"/>
  <c r="H12" i="5"/>
  <c r="I12" i="5"/>
  <c r="I14" i="5" s="1"/>
  <c r="J12" i="5"/>
  <c r="J14" i="5"/>
  <c r="J16" i="5" s="1"/>
  <c r="K12" i="5"/>
  <c r="L12" i="5"/>
  <c r="M12" i="5"/>
  <c r="N12" i="5"/>
  <c r="N14" i="5"/>
  <c r="O12" i="5"/>
  <c r="O14" i="5"/>
  <c r="O18" i="5" s="1"/>
  <c r="P12" i="5"/>
  <c r="P14" i="5"/>
  <c r="F13" i="5"/>
  <c r="G13" i="5"/>
  <c r="H13" i="5"/>
  <c r="I13" i="5"/>
  <c r="J13" i="5"/>
  <c r="K13" i="5"/>
  <c r="L13" i="5"/>
  <c r="M13" i="5"/>
  <c r="N13" i="5"/>
  <c r="O13" i="5"/>
  <c r="P13" i="5"/>
  <c r="D16" i="5"/>
  <c r="E13" i="5"/>
  <c r="E12" i="5"/>
  <c r="E14" i="5" s="1"/>
  <c r="F58" i="5"/>
  <c r="G58" i="5"/>
  <c r="H58" i="5"/>
  <c r="I58" i="5"/>
  <c r="J58" i="5"/>
  <c r="K58" i="5"/>
  <c r="K56" i="5"/>
  <c r="L58" i="5"/>
  <c r="M58" i="5"/>
  <c r="M56" i="5"/>
  <c r="N58" i="5"/>
  <c r="O58" i="5"/>
  <c r="O56" i="5"/>
  <c r="P58" i="5"/>
  <c r="F39" i="5"/>
  <c r="G39" i="5"/>
  <c r="H39" i="5"/>
  <c r="I39" i="5"/>
  <c r="J39" i="5"/>
  <c r="K39" i="5"/>
  <c r="L39" i="5"/>
  <c r="M39" i="5"/>
  <c r="N39" i="5"/>
  <c r="O39" i="5"/>
  <c r="P39" i="5"/>
  <c r="E39" i="5"/>
  <c r="Q39" i="5" s="1"/>
  <c r="D39" i="5"/>
  <c r="C39" i="5"/>
  <c r="H27" i="5"/>
  <c r="I27" i="5"/>
  <c r="I28" i="5" s="1"/>
  <c r="J27" i="5"/>
  <c r="K27" i="5"/>
  <c r="L27" i="5"/>
  <c r="M27" i="5"/>
  <c r="N27" i="5"/>
  <c r="O27" i="5"/>
  <c r="P27" i="5"/>
  <c r="P28" i="5" s="1"/>
  <c r="F29" i="5"/>
  <c r="F30" i="5" s="1"/>
  <c r="G29" i="5"/>
  <c r="H29" i="5"/>
  <c r="I29" i="5"/>
  <c r="J29" i="5"/>
  <c r="J30" i="5" s="1"/>
  <c r="K29" i="5"/>
  <c r="L29" i="5"/>
  <c r="M29" i="5"/>
  <c r="M30" i="5" s="1"/>
  <c r="N29" i="5"/>
  <c r="O29" i="5"/>
  <c r="O30" i="5" s="1"/>
  <c r="P29" i="5"/>
  <c r="F31" i="5"/>
  <c r="G31" i="5"/>
  <c r="H31" i="5"/>
  <c r="I31" i="5"/>
  <c r="J31" i="5"/>
  <c r="J32" i="5"/>
  <c r="K31" i="5"/>
  <c r="L31" i="5"/>
  <c r="M31" i="5"/>
  <c r="N31" i="5"/>
  <c r="O31" i="5"/>
  <c r="P31" i="5"/>
  <c r="F33" i="5"/>
  <c r="G33" i="5"/>
  <c r="G34" i="5" s="1"/>
  <c r="H33" i="5"/>
  <c r="I33" i="5"/>
  <c r="J33" i="5"/>
  <c r="K33" i="5"/>
  <c r="L33" i="5"/>
  <c r="L34" i="5" s="1"/>
  <c r="M33" i="5"/>
  <c r="N33" i="5"/>
  <c r="O33" i="5"/>
  <c r="P33" i="5"/>
  <c r="F35" i="5"/>
  <c r="G35" i="5"/>
  <c r="H35" i="5"/>
  <c r="H36" i="5" s="1"/>
  <c r="I35" i="5"/>
  <c r="J35" i="5"/>
  <c r="K35" i="5"/>
  <c r="K36" i="5" s="1"/>
  <c r="L35" i="5"/>
  <c r="M35" i="5"/>
  <c r="M36" i="5"/>
  <c r="N35" i="5"/>
  <c r="O35" i="5"/>
  <c r="P35" i="5"/>
  <c r="F37" i="5"/>
  <c r="G37" i="5"/>
  <c r="H37" i="5"/>
  <c r="H38" i="5" s="1"/>
  <c r="I37" i="5"/>
  <c r="J37" i="5"/>
  <c r="K37" i="5"/>
  <c r="L37" i="5"/>
  <c r="M37" i="5"/>
  <c r="M38" i="5" s="1"/>
  <c r="N37" i="5"/>
  <c r="O37" i="5"/>
  <c r="P37" i="5"/>
  <c r="C35" i="5"/>
  <c r="C37" i="5"/>
  <c r="C33" i="5"/>
  <c r="C31" i="5"/>
  <c r="C29" i="5"/>
  <c r="C27" i="5"/>
  <c r="C25" i="5"/>
  <c r="F25" i="5"/>
  <c r="H25" i="5"/>
  <c r="I25" i="5"/>
  <c r="I26" i="5" s="1"/>
  <c r="J25" i="5"/>
  <c r="K25" i="5"/>
  <c r="L25" i="5"/>
  <c r="M25" i="5"/>
  <c r="N25" i="5"/>
  <c r="N26" i="5"/>
  <c r="O25" i="5"/>
  <c r="P25" i="5"/>
  <c r="E29" i="5"/>
  <c r="Q29" i="5" s="1"/>
  <c r="E31" i="5"/>
  <c r="E33" i="5"/>
  <c r="Q33" i="5"/>
  <c r="E35" i="5"/>
  <c r="Q35" i="5"/>
  <c r="E37" i="5"/>
  <c r="Q37" i="5"/>
  <c r="E25" i="5"/>
  <c r="E26" i="5" s="1"/>
  <c r="D29" i="5"/>
  <c r="K30" i="5" s="1"/>
  <c r="D31" i="5"/>
  <c r="H32" i="5"/>
  <c r="P32" i="5"/>
  <c r="D33" i="5"/>
  <c r="M34" i="5" s="1"/>
  <c r="D35" i="5"/>
  <c r="P36" i="5" s="1"/>
  <c r="D37" i="5"/>
  <c r="N38" i="5" s="1"/>
  <c r="D27" i="5"/>
  <c r="J28" i="5" s="1"/>
  <c r="H28" i="5"/>
  <c r="L28" i="5"/>
  <c r="D25" i="5"/>
  <c r="O26" i="5" s="1"/>
  <c r="C44" i="5"/>
  <c r="D44" i="5"/>
  <c r="E44" i="5"/>
  <c r="F44" i="5"/>
  <c r="G44" i="5"/>
  <c r="H44" i="5"/>
  <c r="I44" i="5"/>
  <c r="J44" i="5"/>
  <c r="K44" i="5"/>
  <c r="L44" i="5"/>
  <c r="L45" i="5" s="1"/>
  <c r="M44" i="5"/>
  <c r="N44" i="5"/>
  <c r="O44" i="5"/>
  <c r="P44" i="5"/>
  <c r="C46" i="5"/>
  <c r="D46" i="5"/>
  <c r="E46" i="5"/>
  <c r="F46" i="5"/>
  <c r="G46" i="5"/>
  <c r="H46" i="5"/>
  <c r="I46" i="5"/>
  <c r="J46" i="5"/>
  <c r="K46" i="5"/>
  <c r="L46" i="5"/>
  <c r="L47" i="5" s="1"/>
  <c r="M46" i="5"/>
  <c r="N46" i="5"/>
  <c r="O46" i="5"/>
  <c r="P46" i="5"/>
  <c r="C48" i="5"/>
  <c r="D48" i="5"/>
  <c r="E48" i="5"/>
  <c r="F48" i="5"/>
  <c r="G48" i="5"/>
  <c r="H48" i="5"/>
  <c r="I48" i="5"/>
  <c r="J48" i="5"/>
  <c r="K48" i="5"/>
  <c r="L48" i="5"/>
  <c r="M48" i="5"/>
  <c r="N48" i="5"/>
  <c r="O48" i="5"/>
  <c r="P48" i="5"/>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F50" i="5"/>
  <c r="G50" i="5"/>
  <c r="H50" i="5"/>
  <c r="I50" i="5"/>
  <c r="J50" i="5"/>
  <c r="K50" i="5"/>
  <c r="L50" i="5"/>
  <c r="M50" i="5"/>
  <c r="N50" i="5"/>
  <c r="O50" i="5"/>
  <c r="P50" i="5"/>
  <c r="F52" i="5"/>
  <c r="G52" i="5"/>
  <c r="H52" i="5"/>
  <c r="I52" i="5"/>
  <c r="J52" i="5"/>
  <c r="K52" i="5"/>
  <c r="L52" i="5"/>
  <c r="M52" i="5"/>
  <c r="N52" i="5"/>
  <c r="O52" i="5"/>
  <c r="P52" i="5"/>
  <c r="F54" i="5"/>
  <c r="G54" i="5"/>
  <c r="H54" i="5"/>
  <c r="I54" i="5"/>
  <c r="J54" i="5"/>
  <c r="K54" i="5"/>
  <c r="L54" i="5"/>
  <c r="M54" i="5"/>
  <c r="N54" i="5"/>
  <c r="O54" i="5"/>
  <c r="P54" i="5"/>
  <c r="E50" i="5"/>
  <c r="E52" i="5"/>
  <c r="E54" i="5"/>
  <c r="C50" i="5"/>
  <c r="C52" i="5"/>
  <c r="C54" i="5"/>
  <c r="C56" i="5"/>
  <c r="C58" i="5"/>
  <c r="D50" i="5"/>
  <c r="D52" i="5"/>
  <c r="D54" i="5"/>
  <c r="D56" i="5"/>
  <c r="D58" i="5"/>
  <c r="J59" i="5" s="1"/>
  <c r="D15" i="5"/>
  <c r="P15" i="5"/>
  <c r="Q12" i="5"/>
  <c r="F4" i="5"/>
  <c r="G4" i="5"/>
  <c r="H4" i="5"/>
  <c r="I4" i="5"/>
  <c r="J4" i="5"/>
  <c r="K4" i="5"/>
  <c r="L4" i="5"/>
  <c r="M4" i="5"/>
  <c r="N4" i="5"/>
  <c r="O4" i="5"/>
  <c r="P4" i="5"/>
  <c r="E4" i="5"/>
  <c r="D6" i="5"/>
  <c r="F3" i="5"/>
  <c r="F5" i="5"/>
  <c r="F7" i="5" s="1"/>
  <c r="G3" i="5"/>
  <c r="G5" i="5" s="1"/>
  <c r="H3" i="5"/>
  <c r="H5" i="5" s="1"/>
  <c r="I3" i="5"/>
  <c r="I5" i="5"/>
  <c r="I6" i="5" s="1"/>
  <c r="J3" i="5"/>
  <c r="J5" i="5"/>
  <c r="J6" i="5" s="1"/>
  <c r="K3" i="5"/>
  <c r="K5" i="5"/>
  <c r="L3" i="5"/>
  <c r="L5" i="5" s="1"/>
  <c r="M3" i="5"/>
  <c r="M5" i="5" s="1"/>
  <c r="N3" i="5"/>
  <c r="N5" i="5"/>
  <c r="O3" i="5"/>
  <c r="P3" i="5"/>
  <c r="P5" i="5"/>
  <c r="E3" i="5"/>
  <c r="E5" i="5"/>
  <c r="E7" i="5" s="1"/>
  <c r="Q24" i="5"/>
  <c r="P56" i="5"/>
  <c r="N56" i="5"/>
  <c r="L56" i="5"/>
  <c r="L57" i="5" s="1"/>
  <c r="J56" i="5"/>
  <c r="I56" i="5"/>
  <c r="H56" i="5"/>
  <c r="G56" i="5"/>
  <c r="F56" i="5"/>
  <c r="Q3" i="5"/>
  <c r="G6" i="1"/>
  <c r="H43" i="5" s="1"/>
  <c r="P2" i="5"/>
  <c r="P11" i="5" s="1"/>
  <c r="N24" i="5"/>
  <c r="M2" i="5"/>
  <c r="M11" i="5" s="1"/>
  <c r="L24" i="5"/>
  <c r="J2" i="5"/>
  <c r="J11" i="5" s="1"/>
  <c r="H2" i="5"/>
  <c r="H11" i="5" s="1"/>
  <c r="E2" i="5"/>
  <c r="E11" i="5"/>
  <c r="C48" i="1"/>
  <c r="P6" i="1"/>
  <c r="Q43" i="5" s="1"/>
  <c r="O6" i="1"/>
  <c r="P43" i="5" s="1"/>
  <c r="N6" i="1"/>
  <c r="O43" i="5" s="1"/>
  <c r="M6" i="1"/>
  <c r="N43" i="5" s="1"/>
  <c r="L6" i="1"/>
  <c r="M43" i="5" s="1"/>
  <c r="K6" i="1"/>
  <c r="L43" i="5" s="1"/>
  <c r="J6" i="1"/>
  <c r="K43" i="5" s="1"/>
  <c r="I6" i="1"/>
  <c r="J43" i="5" s="1"/>
  <c r="H6" i="1"/>
  <c r="I43" i="5" s="1"/>
  <c r="F6" i="1"/>
  <c r="G43" i="5" s="1"/>
  <c r="E6" i="1"/>
  <c r="F43" i="5" s="1"/>
  <c r="D6" i="1"/>
  <c r="E43" i="5" s="1"/>
  <c r="P7" i="1"/>
  <c r="Q44" i="5" s="1"/>
  <c r="E56" i="5"/>
  <c r="E27" i="5"/>
  <c r="Q27" i="5" s="1"/>
  <c r="G27" i="5"/>
  <c r="G28" i="5" s="1"/>
  <c r="F27" i="5"/>
  <c r="M14" i="5"/>
  <c r="M15" i="5"/>
  <c r="M17" i="5" s="1"/>
  <c r="P34" i="5"/>
  <c r="Q31" i="5"/>
  <c r="O5" i="5"/>
  <c r="O7" i="5" s="1"/>
  <c r="E32" i="5"/>
  <c r="N32" i="5"/>
  <c r="L14" i="5"/>
  <c r="L16" i="5"/>
  <c r="L17" i="5" s="1"/>
  <c r="M24" i="5"/>
  <c r="E24" i="5"/>
  <c r="J24" i="5"/>
  <c r="F24" i="5"/>
  <c r="G2" i="5"/>
  <c r="G11" i="5" s="1"/>
  <c r="G24" i="5"/>
  <c r="H24" i="5"/>
  <c r="F2" i="5"/>
  <c r="F11" i="5"/>
  <c r="Q2" i="5"/>
  <c r="Q11" i="5"/>
  <c r="N2" i="5"/>
  <c r="N11" i="5" s="1"/>
  <c r="O24" i="5"/>
  <c r="I2" i="5"/>
  <c r="I11" i="5" s="1"/>
  <c r="I24" i="5"/>
  <c r="O2" i="5"/>
  <c r="O11" i="5"/>
  <c r="E28" i="5"/>
  <c r="O28" i="5"/>
  <c r="L2" i="5"/>
  <c r="L11" i="5" s="1"/>
  <c r="P24" i="5"/>
  <c r="M28" i="5"/>
  <c r="P39" i="1"/>
  <c r="E58" i="5"/>
  <c r="K2" i="5"/>
  <c r="K11" i="5"/>
  <c r="K24" i="5"/>
  <c r="G14" i="5"/>
  <c r="G16" i="5"/>
  <c r="G17" i="5" s="1"/>
  <c r="G35" i="1"/>
  <c r="G44" i="1" s="1"/>
  <c r="L35" i="1"/>
  <c r="L44" i="1" s="1"/>
  <c r="H35" i="1"/>
  <c r="H44" i="1" s="1"/>
  <c r="O35" i="1"/>
  <c r="O44" i="1" s="1"/>
  <c r="I35" i="1"/>
  <c r="I44" i="1" s="1"/>
  <c r="K35" i="1"/>
  <c r="K44" i="1" s="1"/>
  <c r="J35" i="1"/>
  <c r="J44" i="1" s="1"/>
  <c r="N35" i="1"/>
  <c r="N44" i="1" s="1"/>
  <c r="M35" i="1"/>
  <c r="M44" i="1" s="1"/>
  <c r="F35" i="1"/>
  <c r="F44" i="1" s="1"/>
  <c r="E35" i="1"/>
  <c r="E44" i="1" s="1"/>
  <c r="J34" i="5"/>
  <c r="J26" i="5"/>
  <c r="K14" i="5"/>
  <c r="K16" i="5" s="1"/>
  <c r="K17" i="5" s="1"/>
  <c r="K15" i="5"/>
  <c r="F32" i="5"/>
  <c r="H34" i="5"/>
  <c r="M32" i="5"/>
  <c r="K32" i="5"/>
  <c r="K28" i="5"/>
  <c r="O16" i="5"/>
  <c r="G36" i="5"/>
  <c r="Q25" i="5"/>
  <c r="E34" i="5"/>
  <c r="O36" i="5"/>
  <c r="I36" i="5"/>
  <c r="L36" i="5"/>
  <c r="J7" i="5"/>
  <c r="P16" i="5"/>
  <c r="P17" i="5" s="1"/>
  <c r="N7" i="5"/>
  <c r="G15" i="5"/>
  <c r="O6" i="5"/>
  <c r="O8" i="5" s="1"/>
  <c r="E36" i="5"/>
  <c r="H26" i="5"/>
  <c r="H14" i="5"/>
  <c r="H16" i="5" s="1"/>
  <c r="M16" i="5"/>
  <c r="D18" i="5"/>
  <c r="N18" i="5" s="1"/>
  <c r="L15" i="5"/>
  <c r="F15" i="5"/>
  <c r="F16" i="5"/>
  <c r="F18" i="5"/>
  <c r="K7" i="5"/>
  <c r="K6" i="5"/>
  <c r="K8" i="5" s="1"/>
  <c r="F6" i="5"/>
  <c r="F8" i="5" s="1"/>
  <c r="P6" i="5"/>
  <c r="P7" i="5"/>
  <c r="N15" i="5"/>
  <c r="N16" i="5"/>
  <c r="N17" i="5" s="1"/>
  <c r="F26" i="5"/>
  <c r="N6" i="5"/>
  <c r="N8" i="5" s="1"/>
  <c r="K26" i="5"/>
  <c r="L32" i="5"/>
  <c r="F28" i="5"/>
  <c r="F34" i="5"/>
  <c r="D9" i="5"/>
  <c r="P9" i="5" s="1"/>
  <c r="P26" i="5"/>
  <c r="J36" i="5"/>
  <c r="O34" i="5"/>
  <c r="O32" i="5"/>
  <c r="I32" i="5"/>
  <c r="L18" i="5"/>
  <c r="F36" i="5"/>
  <c r="G32" i="5"/>
  <c r="N28" i="5"/>
  <c r="F17" i="5"/>
  <c r="P8" i="5"/>
  <c r="K9" i="5"/>
  <c r="I9" i="5"/>
  <c r="O9" i="5"/>
  <c r="F9" i="5"/>
  <c r="J40" i="1" l="1"/>
  <c r="I40" i="1"/>
  <c r="K40" i="1"/>
  <c r="O40" i="1"/>
  <c r="E40" i="1"/>
  <c r="H40" i="1"/>
  <c r="E59" i="5"/>
  <c r="N40" i="1"/>
  <c r="F40" i="1"/>
  <c r="L40" i="1"/>
  <c r="M40" i="1"/>
  <c r="G40" i="1"/>
  <c r="D40" i="1"/>
  <c r="G47" i="5"/>
  <c r="G49" i="5"/>
  <c r="O57" i="5"/>
  <c r="P53" i="5"/>
  <c r="H40" i="5"/>
  <c r="N59" i="5"/>
  <c r="L59" i="5"/>
  <c r="P51" i="5"/>
  <c r="H51" i="5"/>
  <c r="E57" i="5"/>
  <c r="M47" i="5"/>
  <c r="G57" i="5"/>
  <c r="H55" i="5"/>
  <c r="I47" i="5"/>
  <c r="K47" i="5"/>
  <c r="H57" i="5"/>
  <c r="O47" i="5"/>
  <c r="H47" i="5"/>
  <c r="J47" i="5"/>
  <c r="O53" i="5"/>
  <c r="F53" i="5"/>
  <c r="O51" i="5"/>
  <c r="G51" i="5"/>
  <c r="K49" i="5"/>
  <c r="G40" i="5"/>
  <c r="I40" i="5"/>
  <c r="J49" i="5"/>
  <c r="L51" i="5"/>
  <c r="N53" i="5"/>
  <c r="J51" i="5"/>
  <c r="N51" i="5"/>
  <c r="O49" i="5"/>
  <c r="E49" i="5"/>
  <c r="G59" i="5"/>
  <c r="M51" i="5"/>
  <c r="P47" i="5"/>
  <c r="G45" i="5"/>
  <c r="L40" i="5"/>
  <c r="M40" i="5"/>
  <c r="N47" i="5"/>
  <c r="N40" i="5"/>
  <c r="F40" i="5"/>
  <c r="K57" i="5"/>
  <c r="E55" i="5"/>
  <c r="N49" i="5"/>
  <c r="F49" i="5"/>
  <c r="P59" i="5"/>
  <c r="K59" i="5"/>
  <c r="K40" i="5"/>
  <c r="O59" i="5"/>
  <c r="E40" i="5"/>
  <c r="H53" i="5"/>
  <c r="I51" i="5"/>
  <c r="M49" i="5"/>
  <c r="E47" i="5"/>
  <c r="O40" i="5"/>
  <c r="I59" i="5"/>
  <c r="K55" i="5"/>
  <c r="P55" i="5"/>
  <c r="K53" i="5"/>
  <c r="P40" i="5"/>
  <c r="O55" i="5"/>
  <c r="F51" i="5"/>
  <c r="H45" i="5"/>
  <c r="H59" i="5"/>
  <c r="N55" i="5"/>
  <c r="F55" i="5"/>
  <c r="I53" i="5"/>
  <c r="I49" i="5"/>
  <c r="M59" i="5"/>
  <c r="F59" i="5"/>
  <c r="P49" i="5"/>
  <c r="H49" i="5"/>
  <c r="J40" i="5"/>
  <c r="G53" i="5"/>
  <c r="K51" i="5"/>
  <c r="E53" i="5"/>
  <c r="J55" i="5"/>
  <c r="M53" i="5"/>
  <c r="E51" i="5"/>
  <c r="I55" i="5"/>
  <c r="L53" i="5"/>
  <c r="L49" i="5"/>
  <c r="F47" i="5"/>
  <c r="J53" i="5"/>
  <c r="J45" i="5"/>
  <c r="P35" i="1"/>
  <c r="J8" i="5"/>
  <c r="M9" i="5"/>
  <c r="M6" i="5"/>
  <c r="M8" i="5" s="1"/>
  <c r="M7" i="5"/>
  <c r="H9" i="5"/>
  <c r="H7" i="5"/>
  <c r="H6" i="5"/>
  <c r="H8" i="5" s="1"/>
  <c r="L7" i="5"/>
  <c r="L6" i="5"/>
  <c r="L9" i="5"/>
  <c r="G7" i="5"/>
  <c r="G9" i="5"/>
  <c r="G6" i="5"/>
  <c r="J17" i="5"/>
  <c r="E15" i="5"/>
  <c r="E18" i="5"/>
  <c r="Q18" i="5" s="1"/>
  <c r="E16" i="5"/>
  <c r="I16" i="5"/>
  <c r="I18" i="5"/>
  <c r="I15" i="5"/>
  <c r="N36" i="5"/>
  <c r="G38" i="5"/>
  <c r="K34" i="5"/>
  <c r="N30" i="5"/>
  <c r="I30" i="5"/>
  <c r="I45" i="5"/>
  <c r="H15" i="5"/>
  <c r="H17" i="5" s="1"/>
  <c r="N9" i="5"/>
  <c r="O15" i="5"/>
  <c r="O17" i="5" s="1"/>
  <c r="E9" i="5"/>
  <c r="Q9" i="5" s="1"/>
  <c r="G18" i="5"/>
  <c r="J57" i="5"/>
  <c r="E30" i="5"/>
  <c r="F57" i="5"/>
  <c r="F45" i="5"/>
  <c r="G30" i="5"/>
  <c r="H30" i="5"/>
  <c r="I7" i="5"/>
  <c r="I8" i="5" s="1"/>
  <c r="M26" i="5"/>
  <c r="P38" i="5"/>
  <c r="K38" i="5"/>
  <c r="P30" i="5"/>
  <c r="G55" i="5"/>
  <c r="H18" i="5"/>
  <c r="G8" i="5"/>
  <c r="E45" i="5"/>
  <c r="N57" i="5"/>
  <c r="I57" i="5"/>
  <c r="L55" i="5"/>
  <c r="L38" i="5"/>
  <c r="L30" i="5"/>
  <c r="N34" i="5"/>
  <c r="K45" i="5"/>
  <c r="J9" i="5"/>
  <c r="E17" i="5"/>
  <c r="Q17" i="5" s="1"/>
  <c r="P18" i="5"/>
  <c r="M18" i="5"/>
  <c r="E6" i="5"/>
  <c r="E8" i="5" s="1"/>
  <c r="Q8" i="5" s="1"/>
  <c r="P57" i="5"/>
  <c r="J18" i="5"/>
  <c r="I38" i="5"/>
  <c r="L26" i="5"/>
  <c r="O38" i="5"/>
  <c r="J38" i="5"/>
  <c r="I34" i="5"/>
  <c r="M45" i="5"/>
  <c r="N45" i="5"/>
  <c r="E38" i="5"/>
  <c r="K18" i="5"/>
  <c r="F38" i="5"/>
  <c r="O45" i="5"/>
  <c r="M57" i="5"/>
  <c r="P45" i="5"/>
  <c r="J15" i="5"/>
  <c r="M55" i="5"/>
  <c r="H41" i="5" l="1"/>
  <c r="G41" i="5"/>
  <c r="M41" i="5"/>
  <c r="I41" i="5"/>
  <c r="O41" i="5"/>
  <c r="F41" i="5"/>
  <c r="J41" i="5"/>
  <c r="G60" i="5"/>
  <c r="E41" i="5"/>
  <c r="Q41" i="5" s="1"/>
  <c r="L60" i="5"/>
  <c r="H60" i="5"/>
  <c r="N41" i="5"/>
  <c r="L41" i="5"/>
  <c r="K41" i="5"/>
  <c r="O60" i="5"/>
  <c r="K60" i="5"/>
  <c r="E60" i="5"/>
  <c r="Q60" i="5" s="1"/>
  <c r="P41" i="5"/>
  <c r="N60" i="5"/>
  <c r="P60" i="5"/>
  <c r="J60" i="5"/>
  <c r="F60" i="5"/>
  <c r="M60" i="5"/>
  <c r="N62" i="5" s="1"/>
  <c r="I60" i="5"/>
  <c r="J62" i="5" s="1"/>
  <c r="I17" i="5"/>
  <c r="L8" i="5"/>
  <c r="P62" i="5" l="1"/>
  <c r="I62" i="5"/>
  <c r="G62" i="5"/>
  <c r="H62" i="5"/>
  <c r="K62" i="5"/>
  <c r="L62" i="5"/>
  <c r="M62" i="5"/>
  <c r="F62" i="5"/>
  <c r="O6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Järvinen</author>
    <author>yritysTULKKI</author>
  </authors>
  <commentList>
    <comment ref="R2" authorId="0" shapeId="0" xr:uid="{5E432B9D-6B67-4105-B462-2BAC0939D96C}">
      <text>
        <r>
          <rPr>
            <b/>
            <sz val="9"/>
            <color indexed="81"/>
            <rFont val="Tahoma"/>
            <family val="2"/>
          </rPr>
          <t>OHJE</t>
        </r>
        <r>
          <rPr>
            <sz val="9"/>
            <color indexed="81"/>
            <rFont val="Tahoma"/>
            <family val="2"/>
          </rPr>
          <t xml:space="preserve">
</t>
        </r>
        <r>
          <rPr>
            <sz val="10"/>
            <color indexed="81"/>
            <rFont val="Tahoma"/>
            <family val="2"/>
          </rPr>
          <t xml:space="preserve">Täytä ensin kuukausittainen markkinointibudjetti, budjetti laskee kuukausittaiset ja vuosittaisen markkinoinnin kustannukset. 
TULOKSET
Taulukon alaosassa voidaan laskea miten markkinointi vaikutti kun kuukauden jälkeen sijoitetaan luvut. Valitse yrityksellesi sopivat mittarit millä markkinoinnin onnistumista voidaan mitata, tässä esimerkinä liikevaihto, myyntikate, tarjouspyynnöt, asiakasmäärät. Voit vaihtaa ja tarkentaa nimikkeitä. 
VUOSIKELLO
Budjetin toisena sivuna on vuosikello, jonne kirjataan tärkeimmät markkinoinnin tapahtumat ja kampanjat sekä milloin pitää tilata ja varata materiaalit, mainostilat, messuosastot, logistiikka yms.
</t>
        </r>
        <r>
          <rPr>
            <sz val="9"/>
            <color indexed="81"/>
            <rFont val="Tahoma"/>
            <family val="2"/>
          </rPr>
          <t xml:space="preserve">
</t>
        </r>
        <r>
          <rPr>
            <b/>
            <sz val="10"/>
            <color indexed="81"/>
            <rFont val="Tahoma"/>
            <family val="2"/>
          </rPr>
          <t>Yleisin ja tärkein seurattava on liikevaihdon ja markkinoinnin suhteen kehittyminen.</t>
        </r>
        <r>
          <rPr>
            <sz val="10"/>
            <color indexed="81"/>
            <rFont val="Tahoma"/>
            <family val="2"/>
          </rPr>
          <t xml:space="preserve">
</t>
        </r>
        <r>
          <rPr>
            <sz val="9"/>
            <color indexed="81"/>
            <rFont val="Tahoma"/>
            <family val="2"/>
          </rPr>
          <t xml:space="preserve">
</t>
        </r>
      </text>
    </comment>
    <comment ref="B39" authorId="0" shapeId="0" xr:uid="{7A3AACEE-5663-48B8-A380-E3D6C32ED048}">
      <text>
        <r>
          <rPr>
            <sz val="9"/>
            <color indexed="81"/>
            <rFont val="Tahoma"/>
            <family val="2"/>
          </rPr>
          <t xml:space="preserve">
</t>
        </r>
        <r>
          <rPr>
            <sz val="10"/>
            <color indexed="81"/>
            <rFont val="Tahoma"/>
            <family val="2"/>
          </rPr>
          <t xml:space="preserve">Markkinoinnin tuloksia kannattaa seurata, joilloin voidaan optimoida markkinointia. Seuraaville riveille voit täyttää esim. liikevaihdon, myyntikatteen, asiakasmäärien, myyntien kappalemäärien yms. kehittymisen. 
</t>
        </r>
        <r>
          <rPr>
            <b/>
            <sz val="10"/>
            <color indexed="81"/>
            <rFont val="Tahoma"/>
            <family val="2"/>
          </rPr>
          <t>Yleisin ja tärkein seurattava on liikevaihdon ja markkinoinnin suhteen kehittyminen.</t>
        </r>
        <r>
          <rPr>
            <sz val="10"/>
            <color indexed="81"/>
            <rFont val="Tahoma"/>
            <family val="2"/>
          </rPr>
          <t xml:space="preserve">
</t>
        </r>
        <r>
          <rPr>
            <sz val="9"/>
            <color indexed="81"/>
            <rFont val="Tahoma"/>
            <family val="2"/>
          </rPr>
          <t xml:space="preserve">
</t>
        </r>
      </text>
    </comment>
    <comment ref="B40" authorId="1" shapeId="0" xr:uid="{F49E0F42-D639-4D2B-9F1E-7548FA971E54}">
      <text>
        <r>
          <rPr>
            <sz val="9"/>
            <color indexed="81"/>
            <rFont val="Tahoma"/>
            <family val="2"/>
          </rPr>
          <t xml:space="preserve">
</t>
        </r>
        <r>
          <rPr>
            <b/>
            <sz val="9"/>
            <color indexed="81"/>
            <rFont val="Tahoma"/>
            <family val="2"/>
          </rPr>
          <t>Ohjelma laskee markkinointikulujen prosenttiosuuden (%) verrattuna ylempään riviin esim. liikevaihtoon.</t>
        </r>
      </text>
    </comment>
    <comment ref="B44" authorId="1" shapeId="0" xr:uid="{12017558-8903-4294-BA43-12E9183EAB23}">
      <text>
        <r>
          <rPr>
            <sz val="9"/>
            <color indexed="81"/>
            <rFont val="Tahoma"/>
            <family val="2"/>
          </rPr>
          <t xml:space="preserve">
</t>
        </r>
        <r>
          <rPr>
            <b/>
            <sz val="9"/>
            <color indexed="81"/>
            <rFont val="Tahoma"/>
            <family val="2"/>
          </rPr>
          <t>Ohjelma laskee markkinointikulut jaettuna ylempään riviin esim. asiakasmäärään.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Jadelcons</author>
  </authors>
  <commentList>
    <comment ref="C9" authorId="0" shapeId="0" xr:uid="{00000000-0006-0000-0100-000001000000}">
      <text>
        <r>
          <rPr>
            <sz val="9"/>
            <color indexed="81"/>
            <rFont val="Tahoma"/>
            <family val="2"/>
          </rPr>
          <t xml:space="preserve">
Vero lasketaan rahapalkan ja luontaisetujen yhteissummasta
</t>
        </r>
      </text>
    </comment>
    <comment ref="C18" authorId="0" shapeId="0" xr:uid="{00000000-0006-0000-0100-000002000000}">
      <text>
        <r>
          <rPr>
            <sz val="9"/>
            <color indexed="81"/>
            <rFont val="Tahoma"/>
            <family val="2"/>
          </rPr>
          <t xml:space="preserve">
Vero lasketaan rahapalkan ja luontaisetujen yhteissummasta
</t>
        </r>
      </text>
    </comment>
  </commentList>
</comments>
</file>

<file path=xl/sharedStrings.xml><?xml version="1.0" encoding="utf-8"?>
<sst xmlns="http://schemas.openxmlformats.org/spreadsheetml/2006/main" count="127" uniqueCount="95">
  <si>
    <t>YHT</t>
  </si>
  <si>
    <t xml:space="preserve"> </t>
  </si>
  <si>
    <t>Kesä</t>
  </si>
  <si>
    <t>Elo</t>
  </si>
  <si>
    <t>Syys</t>
  </si>
  <si>
    <t>Loka</t>
  </si>
  <si>
    <t>%</t>
  </si>
  <si>
    <t>Luontaisedut</t>
  </si>
  <si>
    <t>Rahapalkat</t>
  </si>
  <si>
    <t>Pidätyksen  alaiset palkat</t>
  </si>
  <si>
    <t>Veronpidätys</t>
  </si>
  <si>
    <t>TT-vakuutusmaksupidätys</t>
  </si>
  <si>
    <t>Nettopalkka</t>
  </si>
  <si>
    <t>Tilityksen Verottajalle</t>
  </si>
  <si>
    <t>YEL-YRITTÄJÄT</t>
  </si>
  <si>
    <t>TYÖNTEKIJÄT</t>
  </si>
  <si>
    <t>ARVONLISÄVERON LASKENTA</t>
  </si>
  <si>
    <t>Nettopalkat</t>
  </si>
  <si>
    <t xml:space="preserve"> - maksettava alv</t>
  </si>
  <si>
    <t>ALV %</t>
  </si>
  <si>
    <t xml:space="preserve"> - vähennettävä alv</t>
  </si>
  <si>
    <t>MYYNNIN ALV</t>
  </si>
  <si>
    <t>OSTOJEN ALV</t>
  </si>
  <si>
    <t>MYYNNIN ALV YHT.</t>
  </si>
  <si>
    <t>VÄHENNETTÄVÄ ALV</t>
  </si>
  <si>
    <t>MAKSETTAVA ALV</t>
  </si>
  <si>
    <t>Hei</t>
  </si>
  <si>
    <t>Tam</t>
  </si>
  <si>
    <t>Hel</t>
  </si>
  <si>
    <t>Maa</t>
  </si>
  <si>
    <t>TyEL ja TT-maksu työntekijä</t>
  </si>
  <si>
    <t>Huh</t>
  </si>
  <si>
    <t>Tou</t>
  </si>
  <si>
    <t>Mar</t>
  </si>
  <si>
    <t>Jou</t>
  </si>
  <si>
    <t xml:space="preserve">SIIRRY ERITTELYTAULUKKOON </t>
  </si>
  <si>
    <t xml:space="preserve">  MARKKINOINTIKULUT YHTEENSÄ</t>
  </si>
  <si>
    <t>MARKKINOINTIKULUT</t>
  </si>
  <si>
    <t xml:space="preserve"> Liikevaihto</t>
  </si>
  <si>
    <t>YT25 MARKKINOINTIBUDJETTI</t>
  </si>
  <si>
    <t xml:space="preserve"> Kotisivut</t>
  </si>
  <si>
    <t xml:space="preserve"> Muut kilpailut</t>
  </si>
  <si>
    <t xml:space="preserve"> Myyntikilpailut</t>
  </si>
  <si>
    <t xml:space="preserve"> Tuote-esittelyt</t>
  </si>
  <si>
    <t xml:space="preserve"> Hakukonemainonta</t>
  </si>
  <si>
    <t xml:space="preserve"> Sponsorointi/yhteistyö</t>
  </si>
  <si>
    <t xml:space="preserve"> Ulkomainonta</t>
  </si>
  <si>
    <t xml:space="preserve"> TV</t>
  </si>
  <si>
    <t xml:space="preserve"> Vaikuttajamarkkinointi</t>
  </si>
  <si>
    <t>Marraskuu</t>
  </si>
  <si>
    <t>Joulukuu</t>
  </si>
  <si>
    <t xml:space="preserve"> Tammikuu</t>
  </si>
  <si>
    <t xml:space="preserve"> Isänpäivä</t>
  </si>
  <si>
    <t xml:space="preserve"> Joulu</t>
  </si>
  <si>
    <t xml:space="preserve"> Black Friday</t>
  </si>
  <si>
    <t>Lokakuu</t>
  </si>
  <si>
    <t xml:space="preserve"> Helmikuu</t>
  </si>
  <si>
    <t xml:space="preserve"> Ystävänpäivä</t>
  </si>
  <si>
    <t xml:space="preserve"> Syyslomat</t>
  </si>
  <si>
    <t xml:space="preserve"> Koulujen talvilomat alkavat</t>
  </si>
  <si>
    <t xml:space="preserve"> Halloween</t>
  </si>
  <si>
    <t xml:space="preserve"> Syyskuu</t>
  </si>
  <si>
    <t xml:space="preserve"> Maaliskuu</t>
  </si>
  <si>
    <t xml:space="preserve"> Yrittäjän päivä</t>
  </si>
  <si>
    <t xml:space="preserve"> Pääsiäinen 22.3 - 25.4</t>
  </si>
  <si>
    <t xml:space="preserve"> Elokuu</t>
  </si>
  <si>
    <t xml:space="preserve"> Huhtikuu</t>
  </si>
  <si>
    <t xml:space="preserve"> Mökki/huvilakauden päättäjäiset</t>
  </si>
  <si>
    <t xml:space="preserve"> Heinäkuu</t>
  </si>
  <si>
    <t xml:space="preserve"> Kesäkuu</t>
  </si>
  <si>
    <t>Toukokuu</t>
  </si>
  <si>
    <t xml:space="preserve"> Äitienpäivä</t>
  </si>
  <si>
    <t xml:space="preserve"> Juhannus</t>
  </si>
  <si>
    <t>MARKKINOINNIN VUOSIKELLO</t>
  </si>
  <si>
    <t xml:space="preserve"> Uusivuosi</t>
  </si>
  <si>
    <t xml:space="preserve"> Some </t>
  </si>
  <si>
    <t xml:space="preserve"> Verkkomainonta </t>
  </si>
  <si>
    <t xml:space="preserve"> Lehti </t>
  </si>
  <si>
    <t xml:space="preserve"> Messut, näyttelyt </t>
  </si>
  <si>
    <t xml:space="preserve"> Esite </t>
  </si>
  <si>
    <t xml:space="preserve"> Suoramainos </t>
  </si>
  <si>
    <t xml:space="preserve"> Liikelahja </t>
  </si>
  <si>
    <t xml:space="preserve"> Radiokanava </t>
  </si>
  <si>
    <t>Yrityksen nimi</t>
  </si>
  <si>
    <t xml:space="preserve"> Lisätietoja</t>
  </si>
  <si>
    <t xml:space="preserve"> Myyntikate</t>
  </si>
  <si>
    <t xml:space="preserve"> Tarjouspyynnöt</t>
  </si>
  <si>
    <t xml:space="preserve"> Asiakasmäärä</t>
  </si>
  <si>
    <t xml:space="preserve"> Markkinointikulut / asiakas</t>
  </si>
  <si>
    <t xml:space="preserve"> Markkinointikulut / liikevaihto</t>
  </si>
  <si>
    <t>TULOKSET</t>
  </si>
  <si>
    <t>OHJE</t>
  </si>
  <si>
    <t xml:space="preserve"> Some , jatkuva</t>
  </si>
  <si>
    <t xml:space="preserve"> Lehti, jatkuva</t>
  </si>
  <si>
    <t xml:space="preserve"> Mainoksien valmistuskulut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</si>
</sst>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
  </numFmts>
  <fonts count="29" x14ac:knownFonts="1">
    <font>
      <sz val="10"/>
      <name val="Arial"/>
    </font>
    <font>
      <sz val="10"/>
      <name val="Arial"/>
      <family val="2"/>
    </font>
    <font>
      <sz val="8"/>
      <name val="Arial"/>
      <family val="2"/>
    </font>
    <font>
      <sz val="16"/>
      <name val="Arial"/>
      <family val="2"/>
    </font>
    <font>
      <sz val="10"/>
      <name val="Arial"/>
      <family val="2"/>
    </font>
    <font>
      <sz val="11"/>
      <name val="Arial"/>
      <family val="2"/>
    </font>
    <font>
      <sz val="10"/>
      <color indexed="18"/>
      <name val="Arial"/>
      <family val="2"/>
    </font>
    <font>
      <sz val="10"/>
      <color indexed="12"/>
      <name val="Arial"/>
      <family val="2"/>
    </font>
    <font>
      <b/>
      <sz val="10"/>
      <name val="Arial"/>
      <family val="2"/>
    </font>
    <font>
      <b/>
      <i/>
      <sz val="10"/>
      <name val="Arial"/>
      <family val="2"/>
    </font>
    <font>
      <sz val="8"/>
      <name val="Verdana"/>
      <family val="2"/>
    </font>
    <font>
      <sz val="9"/>
      <color indexed="81"/>
      <name val="Tahoma"/>
      <family val="2"/>
    </font>
    <font>
      <b/>
      <sz val="8"/>
      <name val="Arial"/>
      <family val="2"/>
    </font>
    <font>
      <b/>
      <sz val="16"/>
      <name val="Arial"/>
      <family val="2"/>
    </font>
    <font>
      <b/>
      <sz val="9"/>
      <name val="Arial"/>
      <family val="2"/>
    </font>
    <font>
      <sz val="14"/>
      <name val="Arial"/>
      <family val="2"/>
    </font>
    <font>
      <b/>
      <sz val="14"/>
      <name val="Arial"/>
      <family val="2"/>
    </font>
    <font>
      <b/>
      <sz val="9"/>
      <color rgb="FFFFFFFF"/>
      <name val="Verdana"/>
      <family val="2"/>
    </font>
    <font>
      <sz val="10"/>
      <color indexed="81"/>
      <name val="Tahoma"/>
      <family val="2"/>
    </font>
    <font>
      <sz val="9"/>
      <name val="Arial"/>
      <family val="2"/>
    </font>
    <font>
      <b/>
      <sz val="11"/>
      <color theme="0"/>
      <name val="Calibri"/>
      <family val="2"/>
      <scheme val="minor"/>
    </font>
    <font>
      <sz val="9"/>
      <color indexed="18"/>
      <name val="Arial"/>
      <family val="2"/>
    </font>
    <font>
      <sz val="9"/>
      <color rgb="FF000080"/>
      <name val="Arial"/>
      <family val="2"/>
    </font>
    <font>
      <b/>
      <sz val="10"/>
      <color theme="0"/>
      <name val="Arial"/>
      <family val="2"/>
    </font>
    <font>
      <sz val="10"/>
      <color theme="0"/>
      <name val="Arial"/>
      <family val="2"/>
    </font>
    <font>
      <b/>
      <sz val="10"/>
      <color indexed="81"/>
      <name val="Tahoma"/>
      <family val="2"/>
    </font>
    <font>
      <b/>
      <sz val="9"/>
      <color indexed="81"/>
      <name val="Tahoma"/>
      <family val="2"/>
    </font>
    <font>
      <sz val="9"/>
      <color theme="1"/>
      <name val="Arial"/>
      <family val="2"/>
    </font>
    <font>
      <b/>
      <sz val="12"/>
      <name val="Arial"/>
      <family val="2"/>
    </font>
  </fonts>
  <fills count="12">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0152A1"/>
        <bgColor indexed="64"/>
      </patternFill>
    </fill>
    <fill>
      <patternFill patternType="solid">
        <fgColor rgb="FFFFC000"/>
        <bgColor indexed="64"/>
      </patternFill>
    </fill>
  </fills>
  <borders count="63">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theme="3" tint="0.79998168889431442"/>
      </top>
      <bottom style="medium">
        <color theme="3" tint="0.79998168889431442"/>
      </bottom>
      <diagonal/>
    </border>
    <border>
      <left/>
      <right style="medium">
        <color indexed="64"/>
      </right>
      <top style="medium">
        <color theme="3" tint="0.79998168889431442"/>
      </top>
      <bottom style="medium">
        <color theme="3" tint="0.79998168889431442"/>
      </bottom>
      <diagonal/>
    </border>
    <border>
      <left/>
      <right style="medium">
        <color indexed="64"/>
      </right>
      <top/>
      <bottom style="thin">
        <color theme="3" tint="0.59996337778862885"/>
      </bottom>
      <diagonal/>
    </border>
    <border>
      <left/>
      <right style="medium">
        <color indexed="64"/>
      </right>
      <top style="thin">
        <color theme="3" tint="0.59996337778862885"/>
      </top>
      <bottom style="medium">
        <color indexed="64"/>
      </bottom>
      <diagonal/>
    </border>
    <border>
      <left style="thin">
        <color indexed="64"/>
      </left>
      <right style="thin">
        <color indexed="64"/>
      </right>
      <top style="thin">
        <color theme="3" tint="0.59996337778862885"/>
      </top>
      <bottom style="medium">
        <color indexed="64"/>
      </bottom>
      <diagonal/>
    </border>
    <border>
      <left style="medium">
        <color indexed="64"/>
      </left>
      <right/>
      <top style="medium">
        <color theme="3" tint="0.79998168889431442"/>
      </top>
      <bottom style="medium">
        <color theme="3" tint="0.79998168889431442"/>
      </bottom>
      <diagonal/>
    </border>
    <border>
      <left/>
      <right/>
      <top style="medium">
        <color theme="3" tint="0.79998168889431442"/>
      </top>
      <bottom style="medium">
        <color theme="3" tint="0.79998168889431442"/>
      </bottom>
      <diagonal/>
    </border>
    <border>
      <left style="medium">
        <color indexed="64"/>
      </left>
      <right/>
      <top/>
      <bottom style="thin">
        <color theme="3" tint="0.59996337778862885"/>
      </bottom>
      <diagonal/>
    </border>
    <border>
      <left/>
      <right style="thin">
        <color indexed="64"/>
      </right>
      <top style="medium">
        <color theme="3" tint="0.79998168889431442"/>
      </top>
      <bottom style="thin">
        <color theme="3" tint="0.59996337778862885"/>
      </bottom>
      <diagonal/>
    </border>
    <border>
      <left style="medium">
        <color indexed="64"/>
      </left>
      <right/>
      <top style="thin">
        <color theme="3" tint="0.59996337778862885"/>
      </top>
      <bottom style="medium">
        <color indexed="64"/>
      </bottom>
      <diagonal/>
    </border>
    <border>
      <left/>
      <right style="thin">
        <color indexed="64"/>
      </right>
      <top style="thin">
        <color theme="3" tint="0.59996337778862885"/>
      </top>
      <bottom style="medium">
        <color indexed="64"/>
      </bottom>
      <diagonal/>
    </border>
    <border>
      <left style="medium">
        <color indexed="64"/>
      </left>
      <right style="thin">
        <color indexed="64"/>
      </right>
      <top/>
      <bottom style="thin">
        <color theme="3" tint="0.59996337778862885"/>
      </bottom>
      <diagonal/>
    </border>
    <border>
      <left/>
      <right style="thin">
        <color indexed="64"/>
      </right>
      <top/>
      <bottom style="medium">
        <color theme="3" tint="0.79998168889431442"/>
      </bottom>
      <diagonal/>
    </border>
    <border>
      <left style="thin">
        <color indexed="64"/>
      </left>
      <right style="thin">
        <color indexed="64"/>
      </right>
      <top/>
      <bottom style="thin">
        <color theme="3" tint="0.59996337778862885"/>
      </bottom>
      <diagonal/>
    </border>
    <border>
      <left style="medium">
        <color indexed="64"/>
      </left>
      <right style="thin">
        <color indexed="64"/>
      </right>
      <top/>
      <bottom style="medium">
        <color theme="3" tint="0.79998168889431442"/>
      </bottom>
      <diagonal/>
    </border>
    <border>
      <left style="thin">
        <color indexed="64"/>
      </left>
      <right style="thin">
        <color indexed="64"/>
      </right>
      <top style="medium">
        <color theme="3" tint="0.79998168889431442"/>
      </top>
      <bottom style="thin">
        <color theme="3" tint="0.59996337778862885"/>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66">
    <xf numFmtId="0" fontId="0" fillId="0" borderId="0" xfId="0"/>
    <xf numFmtId="0" fontId="0" fillId="3" borderId="0" xfId="0" applyFill="1"/>
    <xf numFmtId="0" fontId="3" fillId="3" borderId="0" xfId="0" applyFont="1" applyFill="1"/>
    <xf numFmtId="0" fontId="4" fillId="3" borderId="0" xfId="0" applyFont="1" applyFill="1"/>
    <xf numFmtId="0" fontId="5" fillId="3" borderId="0" xfId="0" applyFont="1" applyFill="1"/>
    <xf numFmtId="49" fontId="4" fillId="3" borderId="0" xfId="0" applyNumberFormat="1" applyFont="1" applyFill="1" applyAlignment="1">
      <alignment horizontal="right" vertical="center"/>
    </xf>
    <xf numFmtId="3" fontId="4" fillId="3" borderId="0" xfId="0" applyNumberFormat="1" applyFont="1" applyFill="1"/>
    <xf numFmtId="0" fontId="4" fillId="3" borderId="2" xfId="0" applyFont="1" applyFill="1" applyBorder="1"/>
    <xf numFmtId="0" fontId="0" fillId="0" borderId="0" xfId="0" applyProtection="1">
      <protection hidden="1"/>
    </xf>
    <xf numFmtId="0" fontId="4" fillId="0" borderId="0" xfId="0" applyFont="1"/>
    <xf numFmtId="3" fontId="4" fillId="0" borderId="0" xfId="0" applyNumberFormat="1" applyFont="1"/>
    <xf numFmtId="3" fontId="0" fillId="0" borderId="4" xfId="0" applyNumberFormat="1" applyBorder="1" applyProtection="1">
      <protection hidden="1"/>
    </xf>
    <xf numFmtId="3" fontId="0" fillId="0" borderId="5" xfId="0" applyNumberFormat="1" applyBorder="1" applyProtection="1">
      <protection hidden="1"/>
    </xf>
    <xf numFmtId="0" fontId="0" fillId="4" borderId="6" xfId="0" applyFill="1" applyBorder="1" applyAlignment="1" applyProtection="1">
      <alignment horizontal="center"/>
      <protection hidden="1"/>
    </xf>
    <xf numFmtId="3" fontId="0" fillId="0" borderId="7" xfId="0" applyNumberFormat="1" applyBorder="1" applyAlignment="1" applyProtection="1">
      <alignment horizontal="right"/>
      <protection hidden="1"/>
    </xf>
    <xf numFmtId="3" fontId="0" fillId="0" borderId="8" xfId="0" applyNumberFormat="1" applyBorder="1" applyAlignment="1" applyProtection="1">
      <alignment horizontal="right"/>
      <protection hidden="1"/>
    </xf>
    <xf numFmtId="3" fontId="0" fillId="0" borderId="9" xfId="0" applyNumberFormat="1" applyBorder="1" applyProtection="1">
      <protection hidden="1"/>
    </xf>
    <xf numFmtId="3" fontId="0" fillId="0" borderId="42" xfId="0" applyNumberFormat="1" applyBorder="1" applyAlignment="1" applyProtection="1">
      <alignment horizontal="right"/>
      <protection hidden="1"/>
    </xf>
    <xf numFmtId="3" fontId="0" fillId="0" borderId="43" xfId="0" applyNumberFormat="1" applyBorder="1" applyAlignment="1" applyProtection="1">
      <alignment horizontal="right"/>
      <protection hidden="1"/>
    </xf>
    <xf numFmtId="3" fontId="0" fillId="0" borderId="8" xfId="0" applyNumberFormat="1" applyBorder="1" applyProtection="1">
      <protection hidden="1"/>
    </xf>
    <xf numFmtId="3" fontId="0" fillId="0" borderId="10" xfId="0" applyNumberFormat="1" applyBorder="1" applyAlignment="1" applyProtection="1">
      <alignment horizontal="right"/>
      <protection hidden="1"/>
    </xf>
    <xf numFmtId="0" fontId="0" fillId="4" borderId="11" xfId="0" applyFill="1" applyBorder="1" applyAlignment="1" applyProtection="1">
      <alignment horizontal="center"/>
      <protection hidden="1"/>
    </xf>
    <xf numFmtId="0" fontId="1" fillId="0" borderId="0" xfId="0" applyFont="1"/>
    <xf numFmtId="3" fontId="0" fillId="0" borderId="0" xfId="0" applyNumberFormat="1" applyProtection="1">
      <protection hidden="1"/>
    </xf>
    <xf numFmtId="3" fontId="0" fillId="0" borderId="44" xfId="0" applyNumberFormat="1" applyBorder="1" applyProtection="1">
      <protection hidden="1"/>
    </xf>
    <xf numFmtId="3" fontId="0" fillId="0" borderId="12" xfId="0" applyNumberFormat="1" applyBorder="1" applyProtection="1">
      <protection hidden="1"/>
    </xf>
    <xf numFmtId="3" fontId="0" fillId="0" borderId="45" xfId="0" applyNumberFormat="1" applyBorder="1" applyProtection="1">
      <protection hidden="1"/>
    </xf>
    <xf numFmtId="0" fontId="0" fillId="0" borderId="7" xfId="0" applyBorder="1" applyProtection="1">
      <protection hidden="1"/>
    </xf>
    <xf numFmtId="3" fontId="7" fillId="0" borderId="46" xfId="0" applyNumberFormat="1" applyFont="1" applyBorder="1" applyProtection="1">
      <protection hidden="1"/>
    </xf>
    <xf numFmtId="3" fontId="1" fillId="0" borderId="7" xfId="0" applyNumberFormat="1" applyFont="1" applyBorder="1" applyAlignment="1" applyProtection="1">
      <alignment horizontal="right"/>
      <protection hidden="1"/>
    </xf>
    <xf numFmtId="0" fontId="8" fillId="0" borderId="0" xfId="0" applyFont="1" applyProtection="1">
      <protection hidden="1"/>
    </xf>
    <xf numFmtId="0" fontId="1" fillId="4" borderId="13" xfId="0" applyFont="1" applyFill="1" applyBorder="1" applyProtection="1">
      <protection hidden="1"/>
    </xf>
    <xf numFmtId="0" fontId="1" fillId="4" borderId="14" xfId="0" applyFont="1" applyFill="1" applyBorder="1" applyAlignment="1" applyProtection="1">
      <alignment horizontal="center" vertical="center"/>
      <protection hidden="1"/>
    </xf>
    <xf numFmtId="0" fontId="1" fillId="0" borderId="15" xfId="0" applyFont="1" applyBorder="1" applyProtection="1">
      <protection hidden="1"/>
    </xf>
    <xf numFmtId="0" fontId="1" fillId="0" borderId="0" xfId="0" applyFont="1" applyAlignment="1" applyProtection="1">
      <alignment horizontal="center" vertical="center"/>
      <protection hidden="1"/>
    </xf>
    <xf numFmtId="164" fontId="1" fillId="0" borderId="0" xfId="0" applyNumberFormat="1" applyFont="1" applyAlignment="1" applyProtection="1">
      <alignment horizontal="center" vertical="center"/>
      <protection hidden="1"/>
    </xf>
    <xf numFmtId="2" fontId="1" fillId="0" borderId="0" xfId="0" applyNumberFormat="1" applyFont="1" applyAlignment="1" applyProtection="1">
      <alignment horizontal="center" vertical="center"/>
      <protection hidden="1"/>
    </xf>
    <xf numFmtId="0" fontId="1" fillId="0" borderId="15" xfId="0" applyFont="1" applyBorder="1" applyAlignment="1" applyProtection="1">
      <alignment horizontal="left"/>
      <protection hidden="1"/>
    </xf>
    <xf numFmtId="164" fontId="0" fillId="0" borderId="7" xfId="0" applyNumberFormat="1" applyBorder="1" applyAlignment="1" applyProtection="1">
      <alignment horizontal="center"/>
      <protection hidden="1"/>
    </xf>
    <xf numFmtId="3" fontId="7" fillId="0" borderId="7" xfId="0" applyNumberFormat="1" applyFont="1" applyBorder="1" applyAlignment="1" applyProtection="1">
      <alignment horizontal="right"/>
      <protection hidden="1"/>
    </xf>
    <xf numFmtId="164" fontId="1" fillId="0" borderId="1" xfId="0" applyNumberFormat="1" applyFont="1" applyBorder="1" applyAlignment="1" applyProtection="1">
      <alignment horizontal="center"/>
      <protection hidden="1"/>
    </xf>
    <xf numFmtId="3" fontId="7" fillId="0" borderId="7" xfId="0" applyNumberFormat="1" applyFont="1" applyBorder="1" applyProtection="1">
      <protection hidden="1"/>
    </xf>
    <xf numFmtId="0" fontId="1" fillId="0" borderId="9" xfId="0" applyFont="1" applyBorder="1" applyAlignment="1" applyProtection="1">
      <alignment horizontal="left"/>
      <protection hidden="1"/>
    </xf>
    <xf numFmtId="164" fontId="1" fillId="0" borderId="9" xfId="0" applyNumberFormat="1" applyFont="1" applyBorder="1" applyAlignment="1" applyProtection="1">
      <alignment horizontal="center"/>
      <protection hidden="1"/>
    </xf>
    <xf numFmtId="3" fontId="7" fillId="0" borderId="9" xfId="0" applyNumberFormat="1" applyFont="1" applyBorder="1" applyProtection="1">
      <protection hidden="1"/>
    </xf>
    <xf numFmtId="0" fontId="1" fillId="0" borderId="47" xfId="0" applyFont="1" applyBorder="1" applyProtection="1">
      <protection hidden="1"/>
    </xf>
    <xf numFmtId="2" fontId="1" fillId="0" borderId="48" xfId="0" applyNumberFormat="1" applyFont="1" applyBorder="1" applyAlignment="1" applyProtection="1">
      <alignment horizontal="center" vertical="center"/>
      <protection hidden="1"/>
    </xf>
    <xf numFmtId="0" fontId="1" fillId="0" borderId="49" xfId="0" applyFont="1" applyBorder="1" applyAlignment="1" applyProtection="1">
      <alignment horizontal="left"/>
      <protection hidden="1"/>
    </xf>
    <xf numFmtId="164" fontId="0" fillId="0" borderId="50" xfId="0" applyNumberFormat="1" applyBorder="1" applyAlignment="1" applyProtection="1">
      <alignment horizontal="center"/>
      <protection hidden="1"/>
    </xf>
    <xf numFmtId="0" fontId="1" fillId="0" borderId="51" xfId="0" applyFont="1" applyBorder="1" applyAlignment="1" applyProtection="1">
      <alignment horizontal="left"/>
      <protection hidden="1"/>
    </xf>
    <xf numFmtId="164" fontId="1" fillId="0" borderId="52" xfId="0" applyNumberFormat="1" applyFont="1" applyBorder="1" applyAlignment="1" applyProtection="1">
      <alignment horizontal="center"/>
      <protection hidden="1"/>
    </xf>
    <xf numFmtId="0" fontId="1" fillId="5" borderId="16" xfId="0" applyFont="1" applyFill="1" applyBorder="1" applyProtection="1">
      <protection hidden="1"/>
    </xf>
    <xf numFmtId="164" fontId="1" fillId="5" borderId="17" xfId="0" applyNumberFormat="1" applyFont="1" applyFill="1" applyBorder="1" applyAlignment="1" applyProtection="1">
      <alignment horizontal="center"/>
      <protection hidden="1"/>
    </xf>
    <xf numFmtId="3" fontId="7" fillId="5" borderId="18" xfId="0" applyNumberFormat="1" applyFont="1" applyFill="1" applyBorder="1" applyAlignment="1" applyProtection="1">
      <alignment horizontal="center"/>
      <protection hidden="1"/>
    </xf>
    <xf numFmtId="3" fontId="7" fillId="5" borderId="19" xfId="0" applyNumberFormat="1" applyFont="1" applyFill="1" applyBorder="1" applyAlignment="1" applyProtection="1">
      <alignment horizontal="center"/>
      <protection hidden="1"/>
    </xf>
    <xf numFmtId="0" fontId="0" fillId="0" borderId="20" xfId="0" applyBorder="1" applyProtection="1">
      <protection hidden="1"/>
    </xf>
    <xf numFmtId="164" fontId="0" fillId="0" borderId="2" xfId="0" applyNumberFormat="1" applyBorder="1" applyAlignment="1" applyProtection="1">
      <alignment horizontal="center"/>
      <protection hidden="1"/>
    </xf>
    <xf numFmtId="3" fontId="7" fillId="0" borderId="21" xfId="0" applyNumberFormat="1" applyFont="1" applyBorder="1" applyProtection="1">
      <protection hidden="1"/>
    </xf>
    <xf numFmtId="0" fontId="1" fillId="0" borderId="22" xfId="0" applyFont="1" applyBorder="1" applyProtection="1">
      <protection hidden="1"/>
    </xf>
    <xf numFmtId="164" fontId="0" fillId="0" borderId="23" xfId="0" applyNumberFormat="1" applyBorder="1" applyAlignment="1" applyProtection="1">
      <alignment horizontal="center"/>
      <protection hidden="1"/>
    </xf>
    <xf numFmtId="3" fontId="7" fillId="0" borderId="24" xfId="0" applyNumberFormat="1" applyFont="1" applyBorder="1" applyProtection="1">
      <protection hidden="1"/>
    </xf>
    <xf numFmtId="164" fontId="0" fillId="0" borderId="25" xfId="0" applyNumberFormat="1" applyBorder="1" applyAlignment="1" applyProtection="1">
      <alignment horizontal="center"/>
      <protection hidden="1"/>
    </xf>
    <xf numFmtId="0" fontId="0" fillId="0" borderId="53" xfId="0" applyBorder="1" applyProtection="1">
      <protection hidden="1"/>
    </xf>
    <xf numFmtId="164" fontId="0" fillId="0" borderId="54" xfId="0" applyNumberFormat="1" applyBorder="1" applyAlignment="1" applyProtection="1">
      <alignment horizontal="center"/>
      <protection hidden="1"/>
    </xf>
    <xf numFmtId="3" fontId="7" fillId="0" borderId="55" xfId="0" applyNumberFormat="1" applyFont="1" applyBorder="1" applyProtection="1">
      <protection hidden="1"/>
    </xf>
    <xf numFmtId="0" fontId="1" fillId="0" borderId="26" xfId="0" applyFont="1" applyBorder="1" applyProtection="1">
      <protection hidden="1"/>
    </xf>
    <xf numFmtId="164" fontId="0" fillId="0" borderId="0" xfId="0" applyNumberFormat="1" applyAlignment="1" applyProtection="1">
      <alignment horizontal="center"/>
      <protection hidden="1"/>
    </xf>
    <xf numFmtId="0" fontId="0" fillId="0" borderId="56" xfId="0" applyBorder="1" applyProtection="1">
      <protection hidden="1"/>
    </xf>
    <xf numFmtId="3" fontId="7" fillId="0" borderId="0" xfId="0" applyNumberFormat="1" applyFont="1" applyProtection="1">
      <protection hidden="1"/>
    </xf>
    <xf numFmtId="0" fontId="1" fillId="0" borderId="27" xfId="0" applyFont="1" applyBorder="1" applyProtection="1">
      <protection hidden="1"/>
    </xf>
    <xf numFmtId="164" fontId="0" fillId="0" borderId="28" xfId="0" applyNumberFormat="1" applyBorder="1" applyAlignment="1" applyProtection="1">
      <alignment horizontal="center"/>
      <protection hidden="1"/>
    </xf>
    <xf numFmtId="3" fontId="7" fillId="0" borderId="28" xfId="0" applyNumberFormat="1" applyFont="1" applyBorder="1" applyProtection="1">
      <protection hidden="1"/>
    </xf>
    <xf numFmtId="0" fontId="1" fillId="0" borderId="0" xfId="0" applyFont="1" applyProtection="1">
      <protection hidden="1"/>
    </xf>
    <xf numFmtId="0" fontId="0" fillId="5" borderId="29" xfId="0" applyFill="1" applyBorder="1" applyAlignment="1" applyProtection="1">
      <alignment horizontal="center"/>
      <protection hidden="1"/>
    </xf>
    <xf numFmtId="0" fontId="0" fillId="5" borderId="30" xfId="0" applyFill="1" applyBorder="1" applyAlignment="1" applyProtection="1">
      <alignment horizontal="center"/>
      <protection hidden="1"/>
    </xf>
    <xf numFmtId="0" fontId="6" fillId="0" borderId="31" xfId="0" applyFont="1" applyBorder="1" applyProtection="1">
      <protection hidden="1"/>
    </xf>
    <xf numFmtId="164" fontId="6" fillId="0" borderId="32" xfId="0" applyNumberFormat="1" applyFont="1" applyBorder="1" applyAlignment="1" applyProtection="1">
      <alignment horizontal="center"/>
      <protection hidden="1"/>
    </xf>
    <xf numFmtId="3" fontId="0" fillId="0" borderId="21" xfId="0" applyNumberFormat="1" applyBorder="1" applyProtection="1">
      <protection hidden="1"/>
    </xf>
    <xf numFmtId="3" fontId="0" fillId="0" borderId="33" xfId="0" applyNumberFormat="1" applyBorder="1" applyProtection="1">
      <protection hidden="1"/>
    </xf>
    <xf numFmtId="0" fontId="6" fillId="0" borderId="34" xfId="0" applyFont="1" applyBorder="1" applyProtection="1">
      <protection hidden="1"/>
    </xf>
    <xf numFmtId="164" fontId="6" fillId="0" borderId="35" xfId="0" applyNumberFormat="1" applyFont="1" applyBorder="1" applyAlignment="1" applyProtection="1">
      <alignment horizontal="center"/>
      <protection hidden="1"/>
    </xf>
    <xf numFmtId="4" fontId="0" fillId="0" borderId="24" xfId="0" applyNumberFormat="1" applyBorder="1" applyProtection="1">
      <protection hidden="1"/>
    </xf>
    <xf numFmtId="4" fontId="0" fillId="0" borderId="36" xfId="0" applyNumberFormat="1" applyBorder="1" applyProtection="1">
      <protection hidden="1"/>
    </xf>
    <xf numFmtId="0" fontId="6" fillId="0" borderId="15" xfId="0" applyFont="1" applyBorder="1" applyProtection="1">
      <protection hidden="1"/>
    </xf>
    <xf numFmtId="164" fontId="6" fillId="0" borderId="3" xfId="0" applyNumberFormat="1" applyFont="1" applyBorder="1" applyAlignment="1" applyProtection="1">
      <alignment horizontal="center"/>
      <protection hidden="1"/>
    </xf>
    <xf numFmtId="3" fontId="0" fillId="0" borderId="7" xfId="0" applyNumberFormat="1" applyBorder="1" applyProtection="1">
      <protection hidden="1"/>
    </xf>
    <xf numFmtId="3" fontId="0" fillId="0" borderId="10" xfId="0" applyNumberForma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0" fontId="0" fillId="0" borderId="28" xfId="0" applyBorder="1" applyProtection="1">
      <protection hidden="1"/>
    </xf>
    <xf numFmtId="2" fontId="0" fillId="0" borderId="37" xfId="0" applyNumberFormat="1" applyBorder="1" applyProtection="1">
      <protection hidden="1"/>
    </xf>
    <xf numFmtId="2" fontId="0" fillId="0" borderId="38" xfId="0" applyNumberFormat="1" applyBorder="1" applyProtection="1">
      <protection hidden="1"/>
    </xf>
    <xf numFmtId="0" fontId="0" fillId="0" borderId="10" xfId="0" applyBorder="1" applyProtection="1">
      <protection hidden="1"/>
    </xf>
    <xf numFmtId="0" fontId="6" fillId="0" borderId="0" xfId="0" applyFont="1" applyProtection="1">
      <protection hidden="1"/>
    </xf>
    <xf numFmtId="0" fontId="0" fillId="0" borderId="37" xfId="0" applyBorder="1" applyProtection="1">
      <protection hidden="1"/>
    </xf>
    <xf numFmtId="4" fontId="0" fillId="0" borderId="37" xfId="0" applyNumberFormat="1" applyBorder="1" applyProtection="1">
      <protection hidden="1"/>
    </xf>
    <xf numFmtId="0" fontId="0" fillId="0" borderId="38" xfId="0" applyBorder="1" applyProtection="1">
      <protection hidden="1"/>
    </xf>
    <xf numFmtId="3" fontId="0" fillId="0" borderId="57" xfId="0" applyNumberFormat="1" applyBorder="1" applyProtection="1">
      <protection hidden="1"/>
    </xf>
    <xf numFmtId="0" fontId="10" fillId="0" borderId="0" xfId="0" applyFont="1"/>
    <xf numFmtId="0" fontId="13" fillId="3" borderId="0" xfId="0" applyFont="1" applyFill="1"/>
    <xf numFmtId="0" fontId="13" fillId="3" borderId="0" xfId="0" applyFont="1" applyFill="1" applyAlignment="1">
      <alignment horizontal="left"/>
    </xf>
    <xf numFmtId="0" fontId="15" fillId="7" borderId="0" xfId="0" applyFont="1" applyFill="1" applyAlignment="1">
      <alignment horizontal="center"/>
    </xf>
    <xf numFmtId="0" fontId="16" fillId="7" borderId="0" xfId="0" applyFont="1" applyFill="1" applyAlignment="1">
      <alignment horizontal="center"/>
    </xf>
    <xf numFmtId="3" fontId="4" fillId="8" borderId="24" xfId="0" applyNumberFormat="1" applyFont="1" applyFill="1" applyBorder="1" applyAlignment="1">
      <alignment horizontal="center" vertical="center"/>
    </xf>
    <xf numFmtId="3" fontId="8" fillId="8" borderId="41" xfId="0" applyNumberFormat="1" applyFont="1" applyFill="1" applyBorder="1" applyAlignment="1">
      <alignment horizontal="center" vertical="center"/>
    </xf>
    <xf numFmtId="3" fontId="4" fillId="3" borderId="0" xfId="0" applyNumberFormat="1" applyFont="1" applyFill="1" applyAlignment="1">
      <alignment horizontal="center"/>
    </xf>
    <xf numFmtId="0" fontId="8" fillId="0" borderId="40" xfId="0" applyFont="1" applyBorder="1" applyAlignment="1">
      <alignment horizontal="center"/>
    </xf>
    <xf numFmtId="3" fontId="4" fillId="2" borderId="40" xfId="0" applyNumberFormat="1" applyFont="1" applyFill="1" applyBorder="1" applyAlignment="1">
      <alignment horizontal="center"/>
    </xf>
    <xf numFmtId="3" fontId="4" fillId="2" borderId="40" xfId="0" applyNumberFormat="1" applyFont="1" applyFill="1" applyBorder="1" applyAlignment="1" applyProtection="1">
      <alignment horizontal="center"/>
      <protection locked="0"/>
    </xf>
    <xf numFmtId="14" fontId="1" fillId="6" borderId="0" xfId="0" applyNumberFormat="1" applyFont="1" applyFill="1" applyAlignment="1" applyProtection="1">
      <alignment horizontal="left"/>
      <protection locked="0"/>
    </xf>
    <xf numFmtId="49" fontId="0" fillId="9" borderId="60" xfId="0" applyNumberFormat="1" applyFill="1" applyBorder="1" applyProtection="1">
      <protection locked="0"/>
    </xf>
    <xf numFmtId="49" fontId="0" fillId="9" borderId="61" xfId="0" applyNumberFormat="1" applyFill="1" applyBorder="1" applyProtection="1">
      <protection locked="0"/>
    </xf>
    <xf numFmtId="49" fontId="0" fillId="9" borderId="62" xfId="0" applyNumberFormat="1" applyFill="1" applyBorder="1" applyProtection="1">
      <protection locked="0"/>
    </xf>
    <xf numFmtId="49" fontId="1" fillId="9" borderId="61" xfId="0" applyNumberFormat="1" applyFont="1" applyFill="1" applyBorder="1" applyProtection="1">
      <protection locked="0"/>
    </xf>
    <xf numFmtId="49" fontId="1" fillId="9" borderId="60" xfId="0" applyNumberFormat="1" applyFont="1" applyFill="1" applyBorder="1" applyProtection="1">
      <protection locked="0"/>
    </xf>
    <xf numFmtId="0" fontId="19" fillId="6" borderId="40" xfId="0" applyFont="1" applyFill="1" applyBorder="1" applyProtection="1">
      <protection locked="0"/>
    </xf>
    <xf numFmtId="0" fontId="19" fillId="6" borderId="40" xfId="0" applyFont="1" applyFill="1" applyBorder="1" applyAlignment="1" applyProtection="1">
      <alignment horizontal="left"/>
      <protection locked="0"/>
    </xf>
    <xf numFmtId="0" fontId="16" fillId="0" borderId="0" xfId="0" applyFont="1" applyAlignment="1">
      <alignment horizontal="center" vertical="center"/>
    </xf>
    <xf numFmtId="49" fontId="20" fillId="10" borderId="59" xfId="0" applyNumberFormat="1" applyFont="1" applyFill="1" applyBorder="1" applyAlignment="1">
      <alignment horizontal="center"/>
    </xf>
    <xf numFmtId="49" fontId="0" fillId="0" borderId="0" xfId="0" applyNumberFormat="1"/>
    <xf numFmtId="3" fontId="22" fillId="6" borderId="40" xfId="0" applyNumberFormat="1" applyFont="1" applyFill="1" applyBorder="1" applyAlignment="1" applyProtection="1">
      <alignment horizont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2" xfId="0" applyFont="1" applyFill="1" applyBorder="1" applyProtection="1">
      <protection locked="0"/>
    </xf>
    <xf numFmtId="0" fontId="4" fillId="3" borderId="25" xfId="0" applyFont="1" applyFill="1" applyBorder="1" applyProtection="1">
      <protection locked="0"/>
    </xf>
    <xf numFmtId="0" fontId="9" fillId="3" borderId="32" xfId="0" applyFont="1" applyFill="1" applyBorder="1" applyAlignment="1" applyProtection="1">
      <alignment vertical="center"/>
      <protection locked="0"/>
    </xf>
    <xf numFmtId="0" fontId="1" fillId="3" borderId="3"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3" fontId="1" fillId="0" borderId="3" xfId="0" applyNumberFormat="1" applyFont="1" applyBorder="1" applyAlignment="1" applyProtection="1">
      <alignment horizontal="left" vertical="center"/>
      <protection locked="0"/>
    </xf>
    <xf numFmtId="0" fontId="12" fillId="3" borderId="0" xfId="0" applyFont="1" applyFill="1" applyAlignment="1" applyProtection="1">
      <alignment horizontal="left" vertical="center"/>
      <protection locked="0"/>
    </xf>
    <xf numFmtId="9" fontId="1" fillId="0" borderId="0" xfId="0" applyNumberFormat="1" applyFont="1" applyAlignment="1" applyProtection="1">
      <alignment horizontal="left" vertical="center"/>
      <protection locked="0"/>
    </xf>
    <xf numFmtId="0" fontId="10" fillId="0" borderId="0" xfId="0" applyFont="1" applyAlignment="1" applyProtection="1">
      <alignment horizontal="left" vertical="center"/>
      <protection locked="0"/>
    </xf>
    <xf numFmtId="0" fontId="17" fillId="0" borderId="0" xfId="0" applyFont="1" applyAlignment="1" applyProtection="1">
      <alignment horizontal="left" vertical="center" readingOrder="1"/>
      <protection locked="0"/>
    </xf>
    <xf numFmtId="0" fontId="4" fillId="3" borderId="35" xfId="0" applyFont="1" applyFill="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41" xfId="0" applyFont="1" applyFill="1" applyBorder="1" applyAlignment="1" applyProtection="1">
      <alignment horizontal="left" vertical="center"/>
      <protection locked="0"/>
    </xf>
    <xf numFmtId="0" fontId="23" fillId="10" borderId="40" xfId="0" applyFont="1" applyFill="1" applyBorder="1" applyAlignment="1">
      <alignment horizontal="center" vertical="center"/>
    </xf>
    <xf numFmtId="0" fontId="23" fillId="10" borderId="58" xfId="0" applyFont="1" applyFill="1" applyBorder="1" applyAlignment="1">
      <alignment horizontal="center" vertical="center"/>
    </xf>
    <xf numFmtId="3" fontId="21" fillId="6" borderId="40" xfId="0" applyNumberFormat="1" applyFont="1" applyFill="1" applyBorder="1" applyAlignment="1" applyProtection="1">
      <alignment horizontal="center" vertical="center"/>
      <protection locked="0"/>
    </xf>
    <xf numFmtId="3" fontId="4" fillId="2" borderId="40" xfId="0" applyNumberFormat="1" applyFont="1" applyFill="1" applyBorder="1" applyAlignment="1">
      <alignment horizontal="center" vertical="center"/>
    </xf>
    <xf numFmtId="165" fontId="4" fillId="0" borderId="40" xfId="0" applyNumberFormat="1" applyFont="1" applyBorder="1" applyAlignment="1" applyProtection="1">
      <alignment horizontal="center" vertical="center"/>
      <protection hidden="1"/>
    </xf>
    <xf numFmtId="165" fontId="19" fillId="4" borderId="58" xfId="0" applyNumberFormat="1" applyFont="1" applyFill="1" applyBorder="1" applyAlignment="1" applyProtection="1">
      <alignment horizontal="center" vertical="center"/>
      <protection hidden="1"/>
    </xf>
    <xf numFmtId="165" fontId="19" fillId="4" borderId="40" xfId="0" applyNumberFormat="1" applyFont="1" applyFill="1" applyBorder="1" applyAlignment="1" applyProtection="1">
      <alignment horizontal="center" vertical="center"/>
      <protection hidden="1"/>
    </xf>
    <xf numFmtId="0" fontId="8" fillId="0" borderId="0" xfId="0" applyFont="1" applyAlignment="1" applyProtection="1">
      <alignment horizontal="left" vertical="center"/>
      <protection locked="0"/>
    </xf>
    <xf numFmtId="3" fontId="21" fillId="0" borderId="0" xfId="0" applyNumberFormat="1" applyFont="1" applyAlignment="1" applyProtection="1">
      <alignment horizontal="center" vertical="center"/>
      <protection locked="0"/>
    </xf>
    <xf numFmtId="3" fontId="4" fillId="0" borderId="0" xfId="0" applyNumberFormat="1" applyFont="1" applyAlignment="1">
      <alignment horizontal="center" vertical="center"/>
    </xf>
    <xf numFmtId="3" fontId="4" fillId="0" borderId="40" xfId="0" applyNumberFormat="1" applyFont="1" applyBorder="1" applyAlignment="1">
      <alignment horizontal="center" vertical="center"/>
    </xf>
    <xf numFmtId="3" fontId="27" fillId="4" borderId="40" xfId="0" applyNumberFormat="1" applyFont="1" applyFill="1" applyBorder="1" applyAlignment="1">
      <alignment horizontal="center" vertical="center"/>
    </xf>
    <xf numFmtId="0" fontId="28" fillId="11" borderId="0" xfId="0" applyFont="1" applyFill="1" applyAlignment="1">
      <alignment horizontal="center" vertical="center"/>
    </xf>
    <xf numFmtId="0" fontId="14" fillId="6" borderId="39" xfId="0" applyFont="1" applyFill="1" applyBorder="1" applyAlignment="1" applyProtection="1">
      <alignment horizontal="left" vertical="center"/>
      <protection locked="0"/>
    </xf>
    <xf numFmtId="0" fontId="14" fillId="6" borderId="58" xfId="0" applyFont="1" applyFill="1" applyBorder="1" applyAlignment="1" applyProtection="1">
      <alignment horizontal="left" vertical="center"/>
      <protection locked="0"/>
    </xf>
    <xf numFmtId="0" fontId="23" fillId="10" borderId="39" xfId="0" applyFont="1" applyFill="1" applyBorder="1" applyAlignment="1">
      <alignment horizontal="left" vertical="center" indent="2"/>
    </xf>
    <xf numFmtId="0" fontId="24" fillId="10" borderId="58" xfId="0" applyFont="1" applyFill="1" applyBorder="1" applyAlignment="1">
      <alignment horizontal="left" vertical="center" indent="2"/>
    </xf>
    <xf numFmtId="0" fontId="23" fillId="10" borderId="40" xfId="0" applyFont="1" applyFill="1" applyBorder="1" applyAlignment="1">
      <alignment horizontal="left" vertical="center" indent="2"/>
    </xf>
    <xf numFmtId="0" fontId="24" fillId="10" borderId="40" xfId="0" applyFont="1" applyFill="1" applyBorder="1" applyAlignment="1">
      <alignment horizontal="left" vertical="center" indent="2"/>
    </xf>
    <xf numFmtId="0" fontId="15" fillId="6" borderId="0" xfId="0" applyFont="1" applyFill="1" applyAlignment="1" applyProtection="1">
      <alignment horizontal="left"/>
      <protection locked="0"/>
    </xf>
    <xf numFmtId="0" fontId="1" fillId="6" borderId="0" xfId="0" applyFont="1" applyFill="1" applyAlignment="1" applyProtection="1">
      <alignment horizontal="left"/>
      <protection locked="0"/>
    </xf>
    <xf numFmtId="0" fontId="14" fillId="8" borderId="39" xfId="0" applyFont="1" applyFill="1" applyBorder="1" applyAlignment="1">
      <alignment horizontal="left" vertical="center" indent="2"/>
    </xf>
    <xf numFmtId="0" fontId="14" fillId="8" borderId="58" xfId="0" applyFont="1" applyFill="1" applyBorder="1" applyAlignment="1">
      <alignment horizontal="left" vertical="center" indent="2"/>
    </xf>
    <xf numFmtId="0" fontId="19" fillId="6" borderId="0" xfId="0" applyFont="1" applyFill="1" applyProtection="1">
      <protection locked="0"/>
    </xf>
  </cellXfs>
  <cellStyles count="1">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FF66"/>
      <color rgb="FF015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fi-FI" b="1"/>
              <a:t>Markkinointikulut</a:t>
            </a:r>
          </a:p>
        </c:rich>
      </c:tx>
      <c:layout>
        <c:manualLayout>
          <c:xMode val="edge"/>
          <c:yMode val="edge"/>
          <c:x val="0.42034816247582207"/>
          <c:y val="2.8613251305966935E-2"/>
        </c:manualLayout>
      </c:layout>
      <c:overlay val="0"/>
      <c:spPr>
        <a:noFill/>
        <a:ln w="25400">
          <a:noFill/>
        </a:ln>
      </c:spPr>
    </c:title>
    <c:autoTitleDeleted val="0"/>
    <c:plotArea>
      <c:layout>
        <c:manualLayout>
          <c:layoutTarget val="inner"/>
          <c:xMode val="edge"/>
          <c:yMode val="edge"/>
          <c:x val="4.7477744807121663E-2"/>
          <c:y val="0.1875"/>
          <c:w val="0.91246290801186947"/>
          <c:h val="0.71634615384615385"/>
        </c:manualLayout>
      </c:layout>
      <c:barChart>
        <c:barDir val="col"/>
        <c:grouping val="clustered"/>
        <c:varyColors val="0"/>
        <c:ser>
          <c:idx val="0"/>
          <c:order val="0"/>
          <c:tx>
            <c:v>Markkinointikulut kuukaudessa</c:v>
          </c:tx>
          <c:invertIfNegative val="0"/>
          <c:cat>
            <c:strRef>
              <c:f>Markkinointibudjetti!$D$38:$O$38</c:f>
              <c:strCache>
                <c:ptCount val="12"/>
                <c:pt idx="0">
                  <c:v>Tam</c:v>
                </c:pt>
                <c:pt idx="1">
                  <c:v>Hel</c:v>
                </c:pt>
                <c:pt idx="2">
                  <c:v>Maa</c:v>
                </c:pt>
                <c:pt idx="3">
                  <c:v>Huh</c:v>
                </c:pt>
                <c:pt idx="4">
                  <c:v>Tou</c:v>
                </c:pt>
                <c:pt idx="5">
                  <c:v>Kesä</c:v>
                </c:pt>
                <c:pt idx="6">
                  <c:v>Hei</c:v>
                </c:pt>
                <c:pt idx="7">
                  <c:v>Elo</c:v>
                </c:pt>
                <c:pt idx="8">
                  <c:v>Syys</c:v>
                </c:pt>
                <c:pt idx="9">
                  <c:v>Loka</c:v>
                </c:pt>
                <c:pt idx="10">
                  <c:v>Mar</c:v>
                </c:pt>
                <c:pt idx="11">
                  <c:v>Jou</c:v>
                </c:pt>
              </c:strCache>
            </c:strRef>
          </c:cat>
          <c:val>
            <c:numRef>
              <c:f>Markkinointibudjetti!$D$35:$O$35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0A-4663-92C1-DB7B16271C3C}"/>
            </c:ext>
          </c:extLst>
        </c:ser>
        <c:dLbls>
          <c:showLegendKey val="0"/>
          <c:showVal val="0"/>
          <c:showCatName val="0"/>
          <c:showSerName val="0"/>
          <c:showPercent val="0"/>
          <c:showBubbleSize val="0"/>
        </c:dLbls>
        <c:gapWidth val="150"/>
        <c:axId val="571840991"/>
        <c:axId val="1"/>
      </c:barChart>
      <c:catAx>
        <c:axId val="57184099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i-FI"/>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i-FI"/>
          </a:p>
        </c:txPr>
        <c:crossAx val="571840991"/>
        <c:crosses val="autoZero"/>
        <c:crossBetween val="between"/>
      </c:valAx>
      <c:spPr>
        <a:solidFill>
          <a:srgbClr val="C0C0C0"/>
        </a:solidFill>
        <a:ln w="12700">
          <a:solidFill>
            <a:srgbClr val="808080"/>
          </a:solidFill>
          <a:prstDash val="solid"/>
        </a:ln>
      </c:spPr>
    </c:plotArea>
    <c:legend>
      <c:legendPos val="r"/>
      <c:layout>
        <c:manualLayout>
          <c:xMode val="edge"/>
          <c:yMode val="edge"/>
          <c:x val="5.0335115267264689E-2"/>
          <c:y val="9.7654750568256232E-2"/>
          <c:w val="0.2805675777941945"/>
          <c:h val="4.8170984276682927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4921259845" footer="0.4921259845"/>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hyperlink" Target="#Vuosikello!A1"/></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hyperlink" Target="#Markkinointibudjetti!A1"/></Relationships>
</file>

<file path=xl/drawings/drawing1.xml><?xml version="1.0" encoding="utf-8"?>
<xdr:wsDr xmlns:xdr="http://schemas.openxmlformats.org/drawingml/2006/spreadsheetDrawing" xmlns:a="http://schemas.openxmlformats.org/drawingml/2006/main">
  <xdr:twoCellAnchor>
    <xdr:from>
      <xdr:col>2</xdr:col>
      <xdr:colOff>85725</xdr:colOff>
      <xdr:row>50</xdr:row>
      <xdr:rowOff>76200</xdr:rowOff>
    </xdr:from>
    <xdr:to>
      <xdr:col>15</xdr:col>
      <xdr:colOff>447675</xdr:colOff>
      <xdr:row>81</xdr:row>
      <xdr:rowOff>0</xdr:rowOff>
    </xdr:to>
    <xdr:graphicFrame macro="">
      <xdr:nvGraphicFramePr>
        <xdr:cNvPr id="429742" name="Chart 2">
          <a:extLst>
            <a:ext uri="{FF2B5EF4-FFF2-40B4-BE49-F238E27FC236}">
              <a16:creationId xmlns:a16="http://schemas.microsoft.com/office/drawing/2014/main" id="{06E9DA36-96E5-401C-91C6-EFE651137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329292</xdr:colOff>
      <xdr:row>47</xdr:row>
      <xdr:rowOff>62592</xdr:rowOff>
    </xdr:from>
    <xdr:to>
      <xdr:col>15</xdr:col>
      <xdr:colOff>118381</xdr:colOff>
      <xdr:row>49</xdr:row>
      <xdr:rowOff>8164</xdr:rowOff>
    </xdr:to>
    <xdr:pic>
      <xdr:nvPicPr>
        <xdr:cNvPr id="429744" name="Picture 9" descr="tulkki">
          <a:extLst>
            <a:ext uri="{FF2B5EF4-FFF2-40B4-BE49-F238E27FC236}">
              <a16:creationId xmlns:a16="http://schemas.microsoft.com/office/drawing/2014/main" id="{BC77BBAB-8690-46CB-8A27-F3E2C8E48F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9506" y="7154635"/>
          <a:ext cx="1019175" cy="353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112832</xdr:colOff>
      <xdr:row>1</xdr:row>
      <xdr:rowOff>115957</xdr:rowOff>
    </xdr:from>
    <xdr:to>
      <xdr:col>15</xdr:col>
      <xdr:colOff>649519</xdr:colOff>
      <xdr:row>3</xdr:row>
      <xdr:rowOff>75165</xdr:rowOff>
    </xdr:to>
    <xdr:pic>
      <xdr:nvPicPr>
        <xdr:cNvPr id="3" name="Kuva 2">
          <a:extLst>
            <a:ext uri="{FF2B5EF4-FFF2-40B4-BE49-F238E27FC236}">
              <a16:creationId xmlns:a16="http://schemas.microsoft.com/office/drawing/2014/main" id="{77587386-AC18-4C46-B984-6969774202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136" y="277468"/>
          <a:ext cx="1155635" cy="405848"/>
        </a:xfrm>
        <a:prstGeom prst="rect">
          <a:avLst/>
        </a:prstGeom>
      </xdr:spPr>
    </xdr:pic>
    <xdr:clientData/>
  </xdr:twoCellAnchor>
  <xdr:twoCellAnchor>
    <xdr:from>
      <xdr:col>16</xdr:col>
      <xdr:colOff>249190</xdr:colOff>
      <xdr:row>2</xdr:row>
      <xdr:rowOff>118797</xdr:rowOff>
    </xdr:from>
    <xdr:to>
      <xdr:col>18</xdr:col>
      <xdr:colOff>570081</xdr:colOff>
      <xdr:row>4</xdr:row>
      <xdr:rowOff>132048</xdr:rowOff>
    </xdr:to>
    <xdr:sp macro="" textlink="">
      <xdr:nvSpPr>
        <xdr:cNvPr id="2" name="Suorakulmio: Pyöristetyt kulmat 1">
          <a:hlinkClick xmlns:r="http://schemas.openxmlformats.org/officeDocument/2006/relationships" r:id="rId4"/>
          <a:extLst>
            <a:ext uri="{FF2B5EF4-FFF2-40B4-BE49-F238E27FC236}">
              <a16:creationId xmlns:a16="http://schemas.microsoft.com/office/drawing/2014/main" id="{A25E6CB0-EAE0-F776-A850-CB5B75B672EE}"/>
            </a:ext>
          </a:extLst>
        </xdr:cNvPr>
        <xdr:cNvSpPr/>
      </xdr:nvSpPr>
      <xdr:spPr bwMode="auto">
        <a:xfrm>
          <a:off x="10993390" y="532454"/>
          <a:ext cx="1474777" cy="394251"/>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fi-FI" sz="1200" b="1"/>
            <a:t>VUOSIKELLO</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576944</xdr:colOff>
      <xdr:row>3</xdr:row>
      <xdr:rowOff>32657</xdr:rowOff>
    </xdr:from>
    <xdr:to>
      <xdr:col>9</xdr:col>
      <xdr:colOff>636815</xdr:colOff>
      <xdr:row>5</xdr:row>
      <xdr:rowOff>130629</xdr:rowOff>
    </xdr:to>
    <xdr:sp macro="" textlink="">
      <xdr:nvSpPr>
        <xdr:cNvPr id="8" name="Suorakulmio: Pyöristetyt kulmat 7">
          <a:hlinkClick xmlns:r="http://schemas.openxmlformats.org/officeDocument/2006/relationships" r:id="rId1"/>
          <a:extLst>
            <a:ext uri="{FF2B5EF4-FFF2-40B4-BE49-F238E27FC236}">
              <a16:creationId xmlns:a16="http://schemas.microsoft.com/office/drawing/2014/main" id="{AA70B177-D45E-353D-89F7-6401C31C1697}"/>
            </a:ext>
          </a:extLst>
        </xdr:cNvPr>
        <xdr:cNvSpPr/>
      </xdr:nvSpPr>
      <xdr:spPr bwMode="auto">
        <a:xfrm>
          <a:off x="11310258" y="691243"/>
          <a:ext cx="2019300" cy="440872"/>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lang="fi-FI" sz="1200" b="1"/>
            <a:t>MARKKINOINTIBUDJETTI</a:t>
          </a:r>
        </a:p>
      </xdr:txBody>
    </xdr:sp>
    <xdr:clientData/>
  </xdr:twoCellAnchor>
  <xdr:twoCellAnchor editAs="oneCell">
    <xdr:from>
      <xdr:col>2</xdr:col>
      <xdr:colOff>87086</xdr:colOff>
      <xdr:row>12</xdr:row>
      <xdr:rowOff>111480</xdr:rowOff>
    </xdr:from>
    <xdr:to>
      <xdr:col>4</xdr:col>
      <xdr:colOff>108857</xdr:colOff>
      <xdr:row>34</xdr:row>
      <xdr:rowOff>117165</xdr:rowOff>
    </xdr:to>
    <xdr:pic>
      <xdr:nvPicPr>
        <xdr:cNvPr id="10" name="Kuva 9">
          <a:extLst>
            <a:ext uri="{FF2B5EF4-FFF2-40B4-BE49-F238E27FC236}">
              <a16:creationId xmlns:a16="http://schemas.microsoft.com/office/drawing/2014/main" id="{4132ADA8-D848-C852-A415-FA904AB95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3286" y="2223309"/>
          <a:ext cx="3445328" cy="3570756"/>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B48"/>
  <sheetViews>
    <sheetView showGridLines="0" showZeros="0" tabSelected="1" zoomScaleNormal="100" workbookViewId="0">
      <selection activeCell="S31" sqref="S31"/>
    </sheetView>
  </sheetViews>
  <sheetFormatPr defaultColWidth="9.140625" defaultRowHeight="12.75" x14ac:dyDescent="0.2"/>
  <cols>
    <col min="1" max="1" width="4.28515625" style="1" customWidth="1"/>
    <col min="2" max="2" width="3.28515625" style="1" customWidth="1"/>
    <col min="3" max="3" width="29.7109375" style="1" customWidth="1"/>
    <col min="4" max="15" width="8.7109375" style="1" customWidth="1"/>
    <col min="16" max="16" width="10.28515625" style="1" customWidth="1"/>
    <col min="17" max="17" width="3.5703125" style="1" customWidth="1"/>
    <col min="18" max="18" width="12.7109375" style="1" customWidth="1"/>
    <col min="19" max="26" width="9.140625" style="1"/>
    <col min="27" max="27" width="6.42578125" style="1" customWidth="1"/>
    <col min="28" max="16384" width="9.140625" style="1"/>
  </cols>
  <sheetData>
    <row r="2" spans="2:28" s="2" customFormat="1" ht="20.25" x14ac:dyDescent="0.3">
      <c r="C2" s="161" t="s">
        <v>83</v>
      </c>
      <c r="D2" s="161"/>
      <c r="E2" s="161"/>
      <c r="F2" s="100"/>
      <c r="G2" s="99" t="s">
        <v>39</v>
      </c>
      <c r="H2" s="99"/>
      <c r="I2" s="99"/>
      <c r="J2" s="99"/>
      <c r="K2" s="99"/>
      <c r="L2" s="102"/>
      <c r="M2" s="102"/>
      <c r="N2" s="101"/>
      <c r="O2" s="101"/>
      <c r="R2" s="154" t="s">
        <v>91</v>
      </c>
    </row>
    <row r="3" spans="2:28" s="4" customFormat="1" ht="15" customHeight="1" x14ac:dyDescent="0.2">
      <c r="C3" s="109"/>
      <c r="P3" s="5"/>
    </row>
    <row r="4" spans="2:28" s="4" customFormat="1" ht="15" customHeight="1" x14ac:dyDescent="0.2">
      <c r="C4" s="162"/>
      <c r="D4" s="162"/>
      <c r="E4" s="162"/>
      <c r="P4" s="5"/>
    </row>
    <row r="5" spans="2:28" s="3" customFormat="1" x14ac:dyDescent="0.2">
      <c r="D5" s="6"/>
      <c r="E5" s="6"/>
      <c r="F5" s="6"/>
      <c r="G5" s="6"/>
      <c r="H5" s="6"/>
      <c r="I5" s="6"/>
      <c r="J5" s="6"/>
      <c r="K5" s="6"/>
      <c r="L5" s="6"/>
      <c r="M5" s="6"/>
      <c r="N5" s="6"/>
      <c r="O5" s="6"/>
      <c r="P5" s="6" t="s">
        <v>1</v>
      </c>
      <c r="R5" s="121"/>
      <c r="S5" s="122"/>
      <c r="T5" s="122"/>
      <c r="U5" s="122"/>
      <c r="V5" s="122"/>
      <c r="W5" s="122"/>
      <c r="X5" s="122"/>
      <c r="Y5" s="122"/>
      <c r="Z5" s="122"/>
      <c r="AA5" s="122"/>
    </row>
    <row r="6" spans="2:28" s="3" customFormat="1" ht="18" customHeight="1" x14ac:dyDescent="0.2">
      <c r="B6" s="157" t="s">
        <v>37</v>
      </c>
      <c r="C6" s="158"/>
      <c r="D6" s="142" t="str">
        <f t="shared" ref="D6:P6" si="0">+D38</f>
        <v>Tam</v>
      </c>
      <c r="E6" s="142" t="str">
        <f t="shared" si="0"/>
        <v>Hel</v>
      </c>
      <c r="F6" s="142" t="str">
        <f t="shared" si="0"/>
        <v>Maa</v>
      </c>
      <c r="G6" s="142" t="str">
        <f t="shared" si="0"/>
        <v>Huh</v>
      </c>
      <c r="H6" s="142" t="str">
        <f t="shared" si="0"/>
        <v>Tou</v>
      </c>
      <c r="I6" s="142" t="str">
        <f t="shared" si="0"/>
        <v>Kesä</v>
      </c>
      <c r="J6" s="142" t="str">
        <f t="shared" si="0"/>
        <v>Hei</v>
      </c>
      <c r="K6" s="142" t="str">
        <f t="shared" si="0"/>
        <v>Elo</v>
      </c>
      <c r="L6" s="142" t="str">
        <f t="shared" si="0"/>
        <v>Syys</v>
      </c>
      <c r="M6" s="142" t="str">
        <f t="shared" si="0"/>
        <v>Loka</v>
      </c>
      <c r="N6" s="142" t="str">
        <f t="shared" si="0"/>
        <v>Mar</v>
      </c>
      <c r="O6" s="142" t="str">
        <f t="shared" si="0"/>
        <v>Jou</v>
      </c>
      <c r="P6" s="143" t="str">
        <f t="shared" si="0"/>
        <v>YHT</v>
      </c>
      <c r="R6" s="125" t="s">
        <v>84</v>
      </c>
      <c r="S6" s="123"/>
      <c r="T6" s="123"/>
      <c r="U6" s="123"/>
      <c r="V6" s="123"/>
      <c r="W6" s="123"/>
      <c r="X6" s="123"/>
      <c r="Y6" s="123"/>
      <c r="Z6" s="123"/>
      <c r="AA6" s="123"/>
      <c r="AB6" s="124"/>
    </row>
    <row r="7" spans="2:28" s="3" customFormat="1" x14ac:dyDescent="0.2">
      <c r="B7" s="106">
        <v>1</v>
      </c>
      <c r="C7" s="115" t="s">
        <v>92</v>
      </c>
      <c r="D7" s="120">
        <v>0</v>
      </c>
      <c r="E7" s="120">
        <f>D7</f>
        <v>0</v>
      </c>
      <c r="F7" s="120">
        <f t="shared" ref="F7:O7" si="1">E7</f>
        <v>0</v>
      </c>
      <c r="G7" s="120">
        <f t="shared" si="1"/>
        <v>0</v>
      </c>
      <c r="H7" s="120">
        <f t="shared" si="1"/>
        <v>0</v>
      </c>
      <c r="I7" s="120">
        <f t="shared" si="1"/>
        <v>0</v>
      </c>
      <c r="J7" s="120">
        <f t="shared" si="1"/>
        <v>0</v>
      </c>
      <c r="K7" s="120">
        <f t="shared" si="1"/>
        <v>0</v>
      </c>
      <c r="L7" s="120">
        <f t="shared" si="1"/>
        <v>0</v>
      </c>
      <c r="M7" s="120">
        <f t="shared" si="1"/>
        <v>0</v>
      </c>
      <c r="N7" s="120">
        <f t="shared" si="1"/>
        <v>0</v>
      </c>
      <c r="O7" s="120">
        <f t="shared" si="1"/>
        <v>0</v>
      </c>
      <c r="P7" s="107">
        <f t="shared" ref="P7:P16" si="2">SUM(D7:O7)</f>
        <v>0</v>
      </c>
      <c r="R7" s="126"/>
      <c r="S7" s="127"/>
      <c r="T7" s="127"/>
      <c r="U7" s="127"/>
      <c r="V7" s="127"/>
      <c r="W7" s="127"/>
      <c r="X7" s="127"/>
      <c r="Y7" s="127"/>
      <c r="Z7" s="127"/>
      <c r="AA7" s="127"/>
      <c r="AB7" s="128"/>
    </row>
    <row r="8" spans="2:28" s="3" customFormat="1" x14ac:dyDescent="0.2">
      <c r="B8" s="106">
        <f>B7+1</f>
        <v>2</v>
      </c>
      <c r="C8" s="115" t="s">
        <v>75</v>
      </c>
      <c r="D8" s="120"/>
      <c r="E8" s="120"/>
      <c r="F8" s="120"/>
      <c r="G8" s="120"/>
      <c r="H8" s="120"/>
      <c r="I8" s="120"/>
      <c r="J8" s="120"/>
      <c r="K8" s="120"/>
      <c r="L8" s="120"/>
      <c r="M8" s="120"/>
      <c r="N8" s="120"/>
      <c r="O8" s="120"/>
      <c r="P8" s="107">
        <f t="shared" si="2"/>
        <v>0</v>
      </c>
      <c r="R8" s="126"/>
      <c r="S8" s="127"/>
      <c r="T8" s="127"/>
      <c r="U8" s="127"/>
      <c r="V8" s="127"/>
      <c r="W8" s="127"/>
      <c r="X8" s="127"/>
      <c r="Y8" s="127"/>
      <c r="Z8" s="127"/>
      <c r="AA8" s="127"/>
      <c r="AB8" s="128"/>
    </row>
    <row r="9" spans="2:28" s="3" customFormat="1" x14ac:dyDescent="0.2">
      <c r="B9" s="106">
        <f t="shared" ref="B9:B34" si="3">B8+1</f>
        <v>3</v>
      </c>
      <c r="C9" s="115" t="s">
        <v>44</v>
      </c>
      <c r="D9" s="120"/>
      <c r="E9" s="120"/>
      <c r="F9" s="120"/>
      <c r="G9" s="120"/>
      <c r="H9" s="120"/>
      <c r="I9" s="120"/>
      <c r="J9" s="120"/>
      <c r="K9" s="120"/>
      <c r="L9" s="120"/>
      <c r="M9" s="120"/>
      <c r="N9" s="120"/>
      <c r="O9" s="120"/>
      <c r="P9" s="107">
        <f t="shared" si="2"/>
        <v>0</v>
      </c>
      <c r="R9" s="129"/>
      <c r="S9" s="127"/>
      <c r="T9" s="127"/>
      <c r="U9" s="127"/>
      <c r="V9" s="127"/>
      <c r="W9" s="127"/>
      <c r="X9" s="127"/>
      <c r="Y9" s="127"/>
      <c r="Z9" s="127"/>
      <c r="AA9" s="127"/>
      <c r="AB9" s="128"/>
    </row>
    <row r="10" spans="2:28" s="3" customFormat="1" x14ac:dyDescent="0.2">
      <c r="B10" s="106">
        <f t="shared" si="3"/>
        <v>4</v>
      </c>
      <c r="C10" s="115" t="s">
        <v>76</v>
      </c>
      <c r="D10" s="120"/>
      <c r="E10" s="120"/>
      <c r="F10" s="120"/>
      <c r="G10" s="120"/>
      <c r="H10" s="120"/>
      <c r="I10" s="120"/>
      <c r="J10" s="120"/>
      <c r="K10" s="120"/>
      <c r="L10" s="120"/>
      <c r="M10" s="120"/>
      <c r="N10" s="120"/>
      <c r="O10" s="120"/>
      <c r="P10" s="107">
        <f t="shared" si="2"/>
        <v>0</v>
      </c>
      <c r="R10" s="129"/>
      <c r="S10" s="127"/>
      <c r="T10" s="127"/>
      <c r="U10" s="127"/>
      <c r="V10" s="127"/>
      <c r="W10" s="127"/>
      <c r="X10" s="127"/>
      <c r="Y10" s="127"/>
      <c r="Z10" s="127"/>
      <c r="AA10" s="127"/>
      <c r="AB10" s="128"/>
    </row>
    <row r="11" spans="2:28" s="3" customFormat="1" x14ac:dyDescent="0.2">
      <c r="B11" s="106">
        <f t="shared" si="3"/>
        <v>5</v>
      </c>
      <c r="C11" s="116" t="s">
        <v>76</v>
      </c>
      <c r="D11" s="120"/>
      <c r="E11" s="120"/>
      <c r="F11" s="120"/>
      <c r="G11" s="120"/>
      <c r="H11" s="120"/>
      <c r="I11" s="120"/>
      <c r="J11" s="120"/>
      <c r="K11" s="120"/>
      <c r="L11" s="120"/>
      <c r="M11" s="120"/>
      <c r="N11" s="120"/>
      <c r="O11" s="120"/>
      <c r="P11" s="107">
        <f t="shared" si="2"/>
        <v>0</v>
      </c>
      <c r="R11" s="129"/>
      <c r="S11" s="127"/>
      <c r="T11" s="127"/>
      <c r="U11" s="127"/>
      <c r="V11" s="127"/>
      <c r="W11" s="127"/>
      <c r="X11" s="127"/>
      <c r="Y11" s="127"/>
      <c r="Z11" s="127"/>
      <c r="AA11" s="127"/>
      <c r="AB11" s="128"/>
    </row>
    <row r="12" spans="2:28" s="3" customFormat="1" x14ac:dyDescent="0.2">
      <c r="B12" s="106">
        <f t="shared" si="3"/>
        <v>6</v>
      </c>
      <c r="C12" s="115" t="s">
        <v>93</v>
      </c>
      <c r="D12" s="120">
        <v>0</v>
      </c>
      <c r="E12" s="120">
        <f t="shared" ref="E8:O13" si="4">D12</f>
        <v>0</v>
      </c>
      <c r="F12" s="120">
        <f t="shared" si="4"/>
        <v>0</v>
      </c>
      <c r="G12" s="120">
        <f t="shared" si="4"/>
        <v>0</v>
      </c>
      <c r="H12" s="120">
        <f t="shared" si="4"/>
        <v>0</v>
      </c>
      <c r="I12" s="120">
        <f t="shared" si="4"/>
        <v>0</v>
      </c>
      <c r="J12" s="120">
        <f t="shared" si="4"/>
        <v>0</v>
      </c>
      <c r="K12" s="120">
        <f t="shared" si="4"/>
        <v>0</v>
      </c>
      <c r="L12" s="120">
        <f t="shared" si="4"/>
        <v>0</v>
      </c>
      <c r="M12" s="120">
        <f t="shared" si="4"/>
        <v>0</v>
      </c>
      <c r="N12" s="120">
        <f t="shared" si="4"/>
        <v>0</v>
      </c>
      <c r="O12" s="120">
        <f t="shared" si="4"/>
        <v>0</v>
      </c>
      <c r="P12" s="107">
        <f t="shared" si="2"/>
        <v>0</v>
      </c>
      <c r="R12" s="126"/>
      <c r="S12" s="127"/>
      <c r="T12" s="127"/>
      <c r="U12" s="127"/>
      <c r="V12" s="127"/>
      <c r="W12" s="127"/>
      <c r="X12" s="127"/>
      <c r="Y12" s="127"/>
      <c r="Z12" s="127"/>
      <c r="AA12" s="127"/>
      <c r="AB12" s="128"/>
    </row>
    <row r="13" spans="2:28" s="3" customFormat="1" x14ac:dyDescent="0.2">
      <c r="B13" s="106">
        <f t="shared" si="3"/>
        <v>7</v>
      </c>
      <c r="C13" s="115" t="s">
        <v>77</v>
      </c>
      <c r="D13" s="120"/>
      <c r="E13" s="120"/>
      <c r="F13" s="120"/>
      <c r="G13" s="120"/>
      <c r="H13" s="120"/>
      <c r="I13" s="120"/>
      <c r="J13" s="120"/>
      <c r="K13" s="120"/>
      <c r="L13" s="120"/>
      <c r="M13" s="120"/>
      <c r="N13" s="120"/>
      <c r="O13" s="120"/>
      <c r="P13" s="107">
        <f t="shared" si="2"/>
        <v>0</v>
      </c>
      <c r="R13" s="126"/>
      <c r="S13" s="127"/>
      <c r="T13" s="127"/>
      <c r="U13" s="127"/>
      <c r="V13" s="127"/>
      <c r="W13" s="127"/>
      <c r="X13" s="127"/>
      <c r="Y13" s="127"/>
      <c r="Z13" s="127"/>
      <c r="AA13" s="127"/>
      <c r="AB13" s="128"/>
    </row>
    <row r="14" spans="2:28" s="3" customFormat="1" x14ac:dyDescent="0.2">
      <c r="B14" s="106">
        <f t="shared" si="3"/>
        <v>8</v>
      </c>
      <c r="C14" s="115" t="s">
        <v>77</v>
      </c>
      <c r="D14" s="120"/>
      <c r="E14" s="120"/>
      <c r="F14" s="120">
        <v>0</v>
      </c>
      <c r="G14" s="120">
        <v>0</v>
      </c>
      <c r="H14" s="120">
        <v>0</v>
      </c>
      <c r="I14" s="120">
        <v>0</v>
      </c>
      <c r="J14" s="120">
        <v>0</v>
      </c>
      <c r="K14" s="120">
        <v>0</v>
      </c>
      <c r="L14" s="120">
        <v>0</v>
      </c>
      <c r="M14" s="120">
        <v>0</v>
      </c>
      <c r="N14" s="120">
        <v>0</v>
      </c>
      <c r="O14" s="120">
        <v>0</v>
      </c>
      <c r="P14" s="107">
        <f t="shared" si="2"/>
        <v>0</v>
      </c>
      <c r="R14" s="129"/>
      <c r="S14" s="127"/>
      <c r="T14" s="127"/>
      <c r="U14" s="127"/>
      <c r="V14" s="127"/>
      <c r="W14" s="127"/>
      <c r="X14" s="127"/>
      <c r="Y14" s="127"/>
      <c r="Z14" s="127"/>
      <c r="AA14" s="127"/>
      <c r="AB14" s="128"/>
    </row>
    <row r="15" spans="2:28" s="3" customFormat="1" x14ac:dyDescent="0.2">
      <c r="B15" s="106">
        <f t="shared" si="3"/>
        <v>9</v>
      </c>
      <c r="C15" s="116" t="s">
        <v>78</v>
      </c>
      <c r="D15" s="120">
        <v>0</v>
      </c>
      <c r="E15" s="120"/>
      <c r="F15" s="120">
        <v>0</v>
      </c>
      <c r="G15" s="120">
        <v>0</v>
      </c>
      <c r="H15" s="120">
        <v>0</v>
      </c>
      <c r="I15" s="120">
        <v>0</v>
      </c>
      <c r="J15" s="120">
        <v>0</v>
      </c>
      <c r="K15" s="120">
        <v>0</v>
      </c>
      <c r="L15" s="120">
        <v>0</v>
      </c>
      <c r="M15" s="120">
        <v>0</v>
      </c>
      <c r="N15" s="120">
        <v>0</v>
      </c>
      <c r="O15" s="120">
        <v>0</v>
      </c>
      <c r="P15" s="107">
        <f>SUM(D15:O15)</f>
        <v>0</v>
      </c>
      <c r="R15" s="129"/>
      <c r="S15" s="127"/>
      <c r="T15" s="127"/>
      <c r="U15" s="127"/>
      <c r="V15" s="127"/>
      <c r="W15" s="127"/>
      <c r="X15" s="127"/>
      <c r="Y15" s="127"/>
      <c r="Z15" s="127"/>
      <c r="AA15" s="127"/>
      <c r="AB15" s="128"/>
    </row>
    <row r="16" spans="2:28" s="3" customFormat="1" x14ac:dyDescent="0.2">
      <c r="B16" s="106">
        <f t="shared" si="3"/>
        <v>10</v>
      </c>
      <c r="C16" s="116" t="s">
        <v>78</v>
      </c>
      <c r="D16" s="120">
        <v>0</v>
      </c>
      <c r="E16" s="120"/>
      <c r="F16" s="120">
        <v>0</v>
      </c>
      <c r="G16" s="120">
        <v>0</v>
      </c>
      <c r="H16" s="120">
        <v>0</v>
      </c>
      <c r="I16" s="120">
        <v>0</v>
      </c>
      <c r="J16" s="120">
        <v>0</v>
      </c>
      <c r="K16" s="120">
        <v>0</v>
      </c>
      <c r="L16" s="120">
        <v>0</v>
      </c>
      <c r="M16" s="120">
        <v>0</v>
      </c>
      <c r="N16" s="120">
        <v>0</v>
      </c>
      <c r="O16" s="120">
        <v>0</v>
      </c>
      <c r="P16" s="107">
        <f t="shared" si="2"/>
        <v>0</v>
      </c>
      <c r="R16" s="129"/>
      <c r="S16" s="127"/>
      <c r="T16" s="127"/>
      <c r="U16" s="127"/>
      <c r="V16" s="127"/>
      <c r="W16" s="127"/>
      <c r="X16" s="127"/>
      <c r="Y16" s="127"/>
      <c r="Z16" s="127"/>
      <c r="AA16" s="127"/>
      <c r="AB16" s="128"/>
    </row>
    <row r="17" spans="2:28" s="3" customFormat="1" x14ac:dyDescent="0.2">
      <c r="B17" s="106">
        <f t="shared" si="3"/>
        <v>11</v>
      </c>
      <c r="C17" s="116" t="s">
        <v>79</v>
      </c>
      <c r="D17" s="120">
        <v>0</v>
      </c>
      <c r="E17" s="120"/>
      <c r="F17" s="120">
        <v>0</v>
      </c>
      <c r="G17" s="120">
        <v>0</v>
      </c>
      <c r="H17" s="120">
        <v>0</v>
      </c>
      <c r="I17" s="120">
        <v>0</v>
      </c>
      <c r="J17" s="120">
        <v>0</v>
      </c>
      <c r="K17" s="120">
        <v>0</v>
      </c>
      <c r="L17" s="120">
        <v>0</v>
      </c>
      <c r="M17" s="120">
        <v>0</v>
      </c>
      <c r="N17" s="120">
        <v>0</v>
      </c>
      <c r="O17" s="120">
        <v>0</v>
      </c>
      <c r="P17" s="107">
        <f t="shared" ref="P17:P35" si="5">SUM(D17:O17)</f>
        <v>0</v>
      </c>
      <c r="R17" s="130"/>
      <c r="S17" s="131"/>
      <c r="T17" s="132"/>
      <c r="U17" s="131"/>
      <c r="V17" s="131"/>
      <c r="W17" s="127"/>
      <c r="X17" s="127"/>
      <c r="Y17" s="127"/>
      <c r="Z17" s="127"/>
      <c r="AA17" s="127"/>
      <c r="AB17" s="128"/>
    </row>
    <row r="18" spans="2:28" s="3" customFormat="1" x14ac:dyDescent="0.2">
      <c r="B18" s="106">
        <f t="shared" si="3"/>
        <v>12</v>
      </c>
      <c r="C18" s="116" t="s">
        <v>79</v>
      </c>
      <c r="D18" s="120">
        <v>0</v>
      </c>
      <c r="E18" s="120"/>
      <c r="F18" s="120">
        <v>0</v>
      </c>
      <c r="G18" s="120">
        <v>0</v>
      </c>
      <c r="H18" s="120">
        <v>0</v>
      </c>
      <c r="I18" s="120">
        <v>0</v>
      </c>
      <c r="J18" s="120">
        <v>0</v>
      </c>
      <c r="K18" s="120">
        <v>0</v>
      </c>
      <c r="L18" s="120">
        <v>0</v>
      </c>
      <c r="M18" s="120">
        <v>0</v>
      </c>
      <c r="N18" s="120">
        <v>0</v>
      </c>
      <c r="O18" s="120">
        <v>0</v>
      </c>
      <c r="P18" s="107">
        <f t="shared" si="5"/>
        <v>0</v>
      </c>
      <c r="R18" s="133">
        <v>0</v>
      </c>
      <c r="S18" s="134"/>
      <c r="T18" s="135"/>
      <c r="U18" s="131"/>
      <c r="V18" s="131"/>
      <c r="W18" s="127"/>
      <c r="X18" s="127"/>
      <c r="Y18" s="127"/>
      <c r="Z18" s="127"/>
      <c r="AA18" s="127"/>
      <c r="AB18" s="128"/>
    </row>
    <row r="19" spans="2:28" s="3" customFormat="1" x14ac:dyDescent="0.2">
      <c r="B19" s="106">
        <f t="shared" si="3"/>
        <v>13</v>
      </c>
      <c r="C19" s="115" t="s">
        <v>80</v>
      </c>
      <c r="D19" s="120">
        <v>0</v>
      </c>
      <c r="E19" s="120"/>
      <c r="F19" s="120">
        <v>0</v>
      </c>
      <c r="G19" s="120">
        <v>0</v>
      </c>
      <c r="H19" s="120">
        <v>0</v>
      </c>
      <c r="I19" s="120">
        <v>0</v>
      </c>
      <c r="J19" s="120">
        <v>0</v>
      </c>
      <c r="K19" s="120">
        <v>0</v>
      </c>
      <c r="L19" s="120">
        <v>0</v>
      </c>
      <c r="M19" s="120">
        <v>0</v>
      </c>
      <c r="N19" s="120">
        <v>0</v>
      </c>
      <c r="O19" s="120">
        <v>0</v>
      </c>
      <c r="P19" s="107">
        <f t="shared" si="5"/>
        <v>0</v>
      </c>
      <c r="R19" s="129"/>
      <c r="S19" s="127"/>
      <c r="T19" s="127"/>
      <c r="U19" s="127"/>
      <c r="V19" s="127"/>
      <c r="W19" s="127"/>
      <c r="X19" s="127"/>
      <c r="Y19" s="127"/>
      <c r="Z19" s="127"/>
      <c r="AA19" s="127"/>
      <c r="AB19" s="128"/>
    </row>
    <row r="20" spans="2:28" s="3" customFormat="1" x14ac:dyDescent="0.2">
      <c r="B20" s="106">
        <f t="shared" si="3"/>
        <v>14</v>
      </c>
      <c r="C20" s="116" t="s">
        <v>80</v>
      </c>
      <c r="D20" s="120">
        <v>0</v>
      </c>
      <c r="E20" s="120"/>
      <c r="F20" s="120">
        <v>0</v>
      </c>
      <c r="G20" s="120">
        <v>0</v>
      </c>
      <c r="H20" s="120">
        <v>0</v>
      </c>
      <c r="I20" s="120">
        <v>0</v>
      </c>
      <c r="J20" s="120">
        <v>0</v>
      </c>
      <c r="K20" s="120">
        <v>0</v>
      </c>
      <c r="L20" s="120">
        <v>0</v>
      </c>
      <c r="M20" s="120">
        <v>0</v>
      </c>
      <c r="N20" s="120">
        <v>0</v>
      </c>
      <c r="O20" s="120">
        <v>0</v>
      </c>
      <c r="P20" s="107">
        <f>SUM(D20:O20)</f>
        <v>0</v>
      </c>
      <c r="R20" s="126"/>
      <c r="S20" s="127"/>
      <c r="T20" s="127"/>
      <c r="U20" s="127"/>
      <c r="V20" s="127"/>
      <c r="W20" s="127"/>
      <c r="X20" s="127"/>
      <c r="Y20" s="127"/>
      <c r="Z20" s="127"/>
      <c r="AA20" s="127"/>
      <c r="AB20" s="128"/>
    </row>
    <row r="21" spans="2:28" s="3" customFormat="1" x14ac:dyDescent="0.2">
      <c r="B21" s="106">
        <f t="shared" si="3"/>
        <v>15</v>
      </c>
      <c r="C21" s="116" t="s">
        <v>81</v>
      </c>
      <c r="D21" s="120">
        <v>0</v>
      </c>
      <c r="E21" s="120"/>
      <c r="F21" s="120">
        <v>0</v>
      </c>
      <c r="G21" s="120">
        <v>0</v>
      </c>
      <c r="H21" s="120">
        <v>0</v>
      </c>
      <c r="I21" s="120">
        <v>0</v>
      </c>
      <c r="J21" s="120">
        <v>0</v>
      </c>
      <c r="K21" s="120">
        <v>0</v>
      </c>
      <c r="L21" s="120">
        <v>0</v>
      </c>
      <c r="M21" s="120">
        <v>0</v>
      </c>
      <c r="N21" s="120">
        <v>0</v>
      </c>
      <c r="O21" s="120">
        <v>0</v>
      </c>
      <c r="P21" s="107">
        <f t="shared" si="5"/>
        <v>0</v>
      </c>
      <c r="R21" s="129"/>
      <c r="S21" s="127"/>
      <c r="T21" s="127"/>
      <c r="U21" s="127"/>
      <c r="V21" s="127"/>
      <c r="W21" s="127"/>
      <c r="X21" s="127"/>
      <c r="Y21" s="127"/>
      <c r="Z21" s="127"/>
      <c r="AA21" s="127"/>
      <c r="AB21" s="128"/>
    </row>
    <row r="22" spans="2:28" s="3" customFormat="1" x14ac:dyDescent="0.2">
      <c r="B22" s="106">
        <f t="shared" si="3"/>
        <v>16</v>
      </c>
      <c r="C22" s="116" t="s">
        <v>81</v>
      </c>
      <c r="D22" s="120">
        <v>0</v>
      </c>
      <c r="E22" s="120"/>
      <c r="F22" s="120">
        <v>0</v>
      </c>
      <c r="G22" s="120">
        <v>0</v>
      </c>
      <c r="H22" s="120">
        <v>0</v>
      </c>
      <c r="I22" s="120">
        <v>0</v>
      </c>
      <c r="J22" s="120">
        <v>0</v>
      </c>
      <c r="K22" s="120">
        <v>0</v>
      </c>
      <c r="L22" s="120">
        <v>0</v>
      </c>
      <c r="M22" s="120">
        <v>0</v>
      </c>
      <c r="N22" s="120">
        <v>0</v>
      </c>
      <c r="O22" s="120">
        <v>0</v>
      </c>
      <c r="P22" s="107">
        <f t="shared" si="5"/>
        <v>0</v>
      </c>
      <c r="R22" s="129"/>
      <c r="S22" s="127"/>
      <c r="T22" s="127"/>
      <c r="U22" s="127"/>
      <c r="V22" s="127"/>
      <c r="W22" s="127"/>
      <c r="X22" s="127"/>
      <c r="Y22" s="127"/>
      <c r="Z22" s="127"/>
      <c r="AA22" s="127"/>
      <c r="AB22" s="128"/>
    </row>
    <row r="23" spans="2:28" s="3" customFormat="1" x14ac:dyDescent="0.2">
      <c r="B23" s="106">
        <f t="shared" si="3"/>
        <v>17</v>
      </c>
      <c r="C23" s="116" t="s">
        <v>82</v>
      </c>
      <c r="D23" s="120">
        <v>0</v>
      </c>
      <c r="E23" s="120"/>
      <c r="F23" s="120">
        <v>0</v>
      </c>
      <c r="G23" s="120">
        <v>0</v>
      </c>
      <c r="H23" s="120">
        <v>0</v>
      </c>
      <c r="I23" s="120">
        <v>0</v>
      </c>
      <c r="J23" s="120">
        <v>0</v>
      </c>
      <c r="K23" s="120">
        <v>0</v>
      </c>
      <c r="L23" s="120">
        <v>0</v>
      </c>
      <c r="M23" s="120">
        <v>0</v>
      </c>
      <c r="N23" s="120">
        <v>0</v>
      </c>
      <c r="O23" s="120">
        <v>0</v>
      </c>
      <c r="P23" s="107">
        <f t="shared" si="5"/>
        <v>0</v>
      </c>
      <c r="R23" s="129"/>
      <c r="S23" s="127"/>
      <c r="T23" s="127"/>
      <c r="U23" s="127"/>
      <c r="V23" s="127"/>
      <c r="W23" s="127"/>
      <c r="X23" s="127"/>
      <c r="Y23" s="127"/>
      <c r="Z23" s="127"/>
      <c r="AA23" s="127"/>
      <c r="AB23" s="128"/>
    </row>
    <row r="24" spans="2:28" s="3" customFormat="1" x14ac:dyDescent="0.2">
      <c r="B24" s="106">
        <f t="shared" si="3"/>
        <v>18</v>
      </c>
      <c r="C24" s="116" t="s">
        <v>82</v>
      </c>
      <c r="D24" s="120">
        <v>0</v>
      </c>
      <c r="E24" s="120"/>
      <c r="F24" s="120">
        <v>0</v>
      </c>
      <c r="G24" s="120">
        <v>0</v>
      </c>
      <c r="H24" s="120">
        <v>0</v>
      </c>
      <c r="I24" s="120">
        <v>0</v>
      </c>
      <c r="J24" s="120">
        <v>0</v>
      </c>
      <c r="K24" s="120">
        <v>0</v>
      </c>
      <c r="L24" s="120">
        <v>0</v>
      </c>
      <c r="M24" s="120">
        <v>0</v>
      </c>
      <c r="N24" s="120">
        <v>0</v>
      </c>
      <c r="O24" s="120">
        <v>0</v>
      </c>
      <c r="P24" s="107">
        <f t="shared" si="5"/>
        <v>0</v>
      </c>
      <c r="R24" s="129"/>
      <c r="S24" s="127"/>
      <c r="T24" s="127"/>
      <c r="U24" s="127"/>
      <c r="V24" s="127"/>
      <c r="W24" s="127"/>
      <c r="X24" s="127"/>
      <c r="Y24" s="127"/>
      <c r="Z24" s="127"/>
      <c r="AA24" s="127"/>
      <c r="AB24" s="128"/>
    </row>
    <row r="25" spans="2:28" s="3" customFormat="1" x14ac:dyDescent="0.2">
      <c r="B25" s="106">
        <f t="shared" si="3"/>
        <v>19</v>
      </c>
      <c r="C25" s="116" t="s">
        <v>46</v>
      </c>
      <c r="D25" s="120">
        <v>0</v>
      </c>
      <c r="E25" s="120"/>
      <c r="F25" s="120">
        <v>0</v>
      </c>
      <c r="G25" s="120">
        <v>0</v>
      </c>
      <c r="H25" s="120">
        <v>0</v>
      </c>
      <c r="I25" s="120">
        <v>0</v>
      </c>
      <c r="J25" s="120">
        <v>0</v>
      </c>
      <c r="K25" s="120">
        <v>0</v>
      </c>
      <c r="L25" s="120">
        <v>0</v>
      </c>
      <c r="M25" s="120">
        <v>0</v>
      </c>
      <c r="N25" s="120">
        <v>0</v>
      </c>
      <c r="O25" s="120">
        <v>0</v>
      </c>
      <c r="P25" s="107">
        <f t="shared" si="5"/>
        <v>0</v>
      </c>
      <c r="R25" s="129"/>
      <c r="S25" s="127"/>
      <c r="T25" s="127"/>
      <c r="U25" s="127"/>
      <c r="V25" s="127"/>
      <c r="W25" s="127"/>
      <c r="X25" s="127"/>
      <c r="Y25" s="127"/>
      <c r="Z25" s="127"/>
      <c r="AA25" s="127"/>
      <c r="AB25" s="128"/>
    </row>
    <row r="26" spans="2:28" s="3" customFormat="1" x14ac:dyDescent="0.2">
      <c r="B26" s="106">
        <f t="shared" si="3"/>
        <v>20</v>
      </c>
      <c r="C26" s="116" t="s">
        <v>45</v>
      </c>
      <c r="D26" s="120">
        <v>0</v>
      </c>
      <c r="E26" s="120"/>
      <c r="F26" s="120">
        <v>0</v>
      </c>
      <c r="G26" s="120">
        <v>0</v>
      </c>
      <c r="H26" s="120">
        <v>0</v>
      </c>
      <c r="I26" s="120">
        <v>0</v>
      </c>
      <c r="J26" s="120">
        <v>0</v>
      </c>
      <c r="K26" s="120">
        <v>0</v>
      </c>
      <c r="L26" s="120">
        <v>0</v>
      </c>
      <c r="M26" s="120">
        <v>0</v>
      </c>
      <c r="N26" s="120">
        <v>0</v>
      </c>
      <c r="O26" s="120">
        <v>0</v>
      </c>
      <c r="P26" s="107">
        <f t="shared" si="5"/>
        <v>0</v>
      </c>
      <c r="R26" s="129"/>
      <c r="S26" s="127"/>
      <c r="T26" s="127"/>
      <c r="U26" s="127"/>
      <c r="V26" s="127"/>
      <c r="W26" s="127"/>
      <c r="X26" s="127"/>
      <c r="Y26" s="127"/>
      <c r="Z26" s="127"/>
      <c r="AA26" s="127"/>
      <c r="AB26" s="128"/>
    </row>
    <row r="27" spans="2:28" s="3" customFormat="1" x14ac:dyDescent="0.2">
      <c r="B27" s="106">
        <f t="shared" si="3"/>
        <v>21</v>
      </c>
      <c r="C27" s="116" t="s">
        <v>48</v>
      </c>
      <c r="D27" s="120">
        <v>0</v>
      </c>
      <c r="E27" s="120"/>
      <c r="F27" s="120">
        <v>0</v>
      </c>
      <c r="G27" s="120">
        <v>0</v>
      </c>
      <c r="H27" s="120">
        <v>0</v>
      </c>
      <c r="I27" s="120">
        <v>0</v>
      </c>
      <c r="J27" s="120">
        <v>0</v>
      </c>
      <c r="K27" s="120">
        <v>0</v>
      </c>
      <c r="L27" s="120">
        <v>0</v>
      </c>
      <c r="M27" s="120">
        <v>0</v>
      </c>
      <c r="N27" s="120">
        <v>0</v>
      </c>
      <c r="O27" s="120">
        <v>0</v>
      </c>
      <c r="P27" s="107">
        <f t="shared" si="5"/>
        <v>0</v>
      </c>
      <c r="R27" s="129"/>
      <c r="S27" s="127"/>
      <c r="T27" s="127"/>
      <c r="U27" s="127"/>
      <c r="V27" s="127"/>
      <c r="W27" s="127"/>
      <c r="X27" s="127"/>
      <c r="Y27" s="127"/>
      <c r="Z27" s="127"/>
      <c r="AA27" s="127"/>
      <c r="AB27" s="128"/>
    </row>
    <row r="28" spans="2:28" s="3" customFormat="1" x14ac:dyDescent="0.2">
      <c r="B28" s="106">
        <f t="shared" si="3"/>
        <v>22</v>
      </c>
      <c r="C28" s="116" t="s">
        <v>47</v>
      </c>
      <c r="D28" s="120">
        <v>0</v>
      </c>
      <c r="E28" s="120"/>
      <c r="F28" s="120">
        <v>0</v>
      </c>
      <c r="G28" s="120">
        <v>0</v>
      </c>
      <c r="H28" s="120">
        <v>0</v>
      </c>
      <c r="I28" s="120">
        <v>0</v>
      </c>
      <c r="J28" s="120">
        <v>0</v>
      </c>
      <c r="K28" s="120">
        <v>0</v>
      </c>
      <c r="L28" s="120">
        <v>0</v>
      </c>
      <c r="M28" s="120">
        <v>0</v>
      </c>
      <c r="N28" s="120">
        <v>0</v>
      </c>
      <c r="O28" s="120">
        <v>0</v>
      </c>
      <c r="P28" s="107">
        <f t="shared" si="5"/>
        <v>0</v>
      </c>
      <c r="R28" s="129"/>
      <c r="S28" s="127"/>
      <c r="T28" s="127"/>
      <c r="U28" s="127"/>
      <c r="V28" s="127"/>
      <c r="W28" s="127"/>
      <c r="X28" s="127"/>
      <c r="Y28" s="127"/>
      <c r="Z28" s="127"/>
      <c r="AA28" s="127"/>
      <c r="AB28" s="128"/>
    </row>
    <row r="29" spans="2:28" s="3" customFormat="1" x14ac:dyDescent="0.2">
      <c r="B29" s="106">
        <f t="shared" si="3"/>
        <v>23</v>
      </c>
      <c r="C29" s="116" t="s">
        <v>43</v>
      </c>
      <c r="D29" s="120">
        <v>0</v>
      </c>
      <c r="E29" s="120"/>
      <c r="F29" s="120">
        <v>0</v>
      </c>
      <c r="G29" s="120">
        <v>0</v>
      </c>
      <c r="H29" s="120">
        <v>0</v>
      </c>
      <c r="I29" s="120">
        <v>0</v>
      </c>
      <c r="J29" s="120">
        <v>0</v>
      </c>
      <c r="K29" s="120">
        <v>0</v>
      </c>
      <c r="L29" s="120">
        <v>0</v>
      </c>
      <c r="M29" s="120">
        <v>0</v>
      </c>
      <c r="N29" s="120">
        <v>0</v>
      </c>
      <c r="O29" s="120">
        <v>0</v>
      </c>
      <c r="P29" s="107">
        <f t="shared" si="5"/>
        <v>0</v>
      </c>
      <c r="R29" s="129"/>
      <c r="S29" s="127"/>
      <c r="T29" s="127"/>
      <c r="U29" s="127"/>
      <c r="V29" s="127"/>
      <c r="W29" s="127"/>
      <c r="X29" s="127"/>
      <c r="Y29" s="127"/>
      <c r="Z29" s="127"/>
      <c r="AA29" s="127"/>
      <c r="AB29" s="128"/>
    </row>
    <row r="30" spans="2:28" s="3" customFormat="1" x14ac:dyDescent="0.2">
      <c r="B30" s="106">
        <f t="shared" si="3"/>
        <v>24</v>
      </c>
      <c r="C30" s="116" t="s">
        <v>42</v>
      </c>
      <c r="D30" s="120">
        <v>0</v>
      </c>
      <c r="E30" s="120"/>
      <c r="F30" s="120">
        <v>0</v>
      </c>
      <c r="G30" s="120">
        <v>0</v>
      </c>
      <c r="H30" s="120">
        <v>0</v>
      </c>
      <c r="I30" s="120">
        <v>0</v>
      </c>
      <c r="J30" s="120">
        <v>0</v>
      </c>
      <c r="K30" s="120">
        <v>0</v>
      </c>
      <c r="L30" s="120">
        <v>0</v>
      </c>
      <c r="M30" s="120">
        <v>0</v>
      </c>
      <c r="N30" s="120">
        <v>0</v>
      </c>
      <c r="O30" s="120">
        <v>0</v>
      </c>
      <c r="P30" s="107">
        <f t="shared" si="5"/>
        <v>0</v>
      </c>
      <c r="R30" s="129"/>
      <c r="S30" s="127"/>
      <c r="T30" s="127"/>
      <c r="U30" s="127"/>
      <c r="V30" s="127"/>
      <c r="W30" s="127"/>
      <c r="X30" s="127"/>
      <c r="Y30" s="127"/>
      <c r="Z30" s="127"/>
      <c r="AA30" s="127"/>
      <c r="AB30" s="128"/>
    </row>
    <row r="31" spans="2:28" s="3" customFormat="1" x14ac:dyDescent="0.2">
      <c r="B31" s="106">
        <f t="shared" si="3"/>
        <v>25</v>
      </c>
      <c r="C31" s="116" t="s">
        <v>41</v>
      </c>
      <c r="D31" s="120">
        <v>0</v>
      </c>
      <c r="E31" s="120"/>
      <c r="F31" s="120">
        <v>0</v>
      </c>
      <c r="G31" s="120">
        <v>0</v>
      </c>
      <c r="H31" s="120">
        <v>0</v>
      </c>
      <c r="I31" s="120">
        <v>0</v>
      </c>
      <c r="J31" s="120">
        <v>0</v>
      </c>
      <c r="K31" s="120">
        <v>0</v>
      </c>
      <c r="L31" s="120">
        <v>0</v>
      </c>
      <c r="M31" s="120">
        <v>0</v>
      </c>
      <c r="N31" s="120">
        <v>0</v>
      </c>
      <c r="O31" s="120">
        <v>0</v>
      </c>
      <c r="P31" s="107">
        <f t="shared" si="5"/>
        <v>0</v>
      </c>
      <c r="R31" s="129"/>
      <c r="S31" s="127"/>
      <c r="T31" s="127"/>
      <c r="U31" s="127"/>
      <c r="V31" s="127"/>
      <c r="W31" s="127"/>
      <c r="X31" s="127"/>
      <c r="Y31" s="127"/>
      <c r="Z31" s="127"/>
      <c r="AA31" s="127"/>
      <c r="AB31" s="128"/>
    </row>
    <row r="32" spans="2:28" s="3" customFormat="1" x14ac:dyDescent="0.2">
      <c r="B32" s="106">
        <f t="shared" si="3"/>
        <v>26</v>
      </c>
      <c r="C32" s="116" t="s">
        <v>40</v>
      </c>
      <c r="D32" s="120">
        <v>0</v>
      </c>
      <c r="E32" s="120"/>
      <c r="F32" s="120">
        <v>0</v>
      </c>
      <c r="G32" s="120">
        <v>0</v>
      </c>
      <c r="H32" s="120">
        <v>0</v>
      </c>
      <c r="I32" s="120">
        <v>0</v>
      </c>
      <c r="J32" s="120">
        <v>0</v>
      </c>
      <c r="K32" s="120">
        <v>0</v>
      </c>
      <c r="L32" s="120">
        <v>0</v>
      </c>
      <c r="M32" s="120">
        <v>0</v>
      </c>
      <c r="N32" s="120">
        <v>0</v>
      </c>
      <c r="O32" s="120">
        <v>0</v>
      </c>
      <c r="P32" s="107">
        <f t="shared" si="5"/>
        <v>0</v>
      </c>
      <c r="R32" s="129"/>
      <c r="S32" s="127"/>
      <c r="T32" s="127"/>
      <c r="U32" s="127"/>
      <c r="V32" s="127"/>
      <c r="W32" s="127"/>
      <c r="X32" s="127"/>
      <c r="Y32" s="127"/>
      <c r="Z32" s="127"/>
      <c r="AA32" s="127"/>
      <c r="AB32" s="128"/>
    </row>
    <row r="33" spans="2:28" s="3" customFormat="1" x14ac:dyDescent="0.2">
      <c r="B33" s="106">
        <f t="shared" si="3"/>
        <v>27</v>
      </c>
      <c r="C33" s="165" t="s">
        <v>94</v>
      </c>
      <c r="D33" s="120">
        <v>0</v>
      </c>
      <c r="E33" s="120"/>
      <c r="F33" s="120">
        <v>0</v>
      </c>
      <c r="G33" s="120">
        <v>0</v>
      </c>
      <c r="H33" s="120">
        <v>0</v>
      </c>
      <c r="I33" s="120">
        <v>0</v>
      </c>
      <c r="J33" s="120">
        <v>0</v>
      </c>
      <c r="K33" s="120">
        <v>0</v>
      </c>
      <c r="L33" s="120">
        <v>0</v>
      </c>
      <c r="M33" s="120">
        <v>0</v>
      </c>
      <c r="N33" s="120">
        <v>0</v>
      </c>
      <c r="O33" s="120">
        <v>0</v>
      </c>
      <c r="P33" s="107">
        <f t="shared" si="5"/>
        <v>0</v>
      </c>
      <c r="R33" s="129"/>
      <c r="S33" s="127"/>
      <c r="T33" s="127"/>
      <c r="U33" s="127"/>
      <c r="V33" s="127"/>
      <c r="W33" s="127"/>
      <c r="X33" s="127"/>
      <c r="Y33" s="127"/>
      <c r="Z33" s="127"/>
      <c r="AA33" s="127"/>
      <c r="AB33" s="128"/>
    </row>
    <row r="34" spans="2:28" s="3" customFormat="1" x14ac:dyDescent="0.2">
      <c r="B34" s="106">
        <f t="shared" si="3"/>
        <v>28</v>
      </c>
      <c r="C34" s="115" t="s">
        <v>94</v>
      </c>
      <c r="D34" s="120">
        <v>0</v>
      </c>
      <c r="E34" s="120"/>
      <c r="F34" s="120">
        <v>0</v>
      </c>
      <c r="G34" s="120">
        <v>0</v>
      </c>
      <c r="H34" s="120">
        <v>0</v>
      </c>
      <c r="I34" s="120">
        <v>0</v>
      </c>
      <c r="J34" s="120">
        <v>0</v>
      </c>
      <c r="K34" s="120">
        <v>0</v>
      </c>
      <c r="L34" s="120">
        <v>0</v>
      </c>
      <c r="M34" s="120">
        <v>0</v>
      </c>
      <c r="N34" s="120">
        <v>0</v>
      </c>
      <c r="O34" s="120">
        <v>0</v>
      </c>
      <c r="P34" s="108">
        <f t="shared" si="5"/>
        <v>0</v>
      </c>
      <c r="R34" s="129"/>
      <c r="S34" s="127"/>
      <c r="T34" s="127"/>
      <c r="U34" s="127"/>
      <c r="V34" s="127"/>
      <c r="W34" s="127"/>
      <c r="X34" s="127"/>
      <c r="Y34" s="127"/>
      <c r="Z34" s="127"/>
      <c r="AA34" s="127"/>
      <c r="AB34" s="128"/>
    </row>
    <row r="35" spans="2:28" s="3" customFormat="1" ht="18" customHeight="1" x14ac:dyDescent="0.2">
      <c r="B35" s="163" t="s">
        <v>36</v>
      </c>
      <c r="C35" s="164"/>
      <c r="D35" s="103">
        <f>SUM(D7:D34)</f>
        <v>0</v>
      </c>
      <c r="E35" s="103">
        <f t="shared" ref="E35:O35" si="6">SUM(E7:E34)</f>
        <v>0</v>
      </c>
      <c r="F35" s="103">
        <f t="shared" si="6"/>
        <v>0</v>
      </c>
      <c r="G35" s="103">
        <f t="shared" si="6"/>
        <v>0</v>
      </c>
      <c r="H35" s="103">
        <f t="shared" si="6"/>
        <v>0</v>
      </c>
      <c r="I35" s="103">
        <f t="shared" si="6"/>
        <v>0</v>
      </c>
      <c r="J35" s="103">
        <f t="shared" si="6"/>
        <v>0</v>
      </c>
      <c r="K35" s="103">
        <f t="shared" si="6"/>
        <v>0</v>
      </c>
      <c r="L35" s="103">
        <f t="shared" si="6"/>
        <v>0</v>
      </c>
      <c r="M35" s="103">
        <f t="shared" si="6"/>
        <v>0</v>
      </c>
      <c r="N35" s="103">
        <f t="shared" si="6"/>
        <v>0</v>
      </c>
      <c r="O35" s="103">
        <f t="shared" si="6"/>
        <v>0</v>
      </c>
      <c r="P35" s="104">
        <f t="shared" si="5"/>
        <v>0</v>
      </c>
      <c r="R35" s="129"/>
      <c r="S35" s="127"/>
      <c r="T35" s="127"/>
      <c r="U35" s="127"/>
      <c r="V35" s="127"/>
      <c r="W35" s="127"/>
      <c r="X35" s="127"/>
      <c r="Y35" s="127"/>
      <c r="Z35" s="127"/>
      <c r="AA35" s="127"/>
      <c r="AB35" s="128"/>
    </row>
    <row r="36" spans="2:28" s="3" customFormat="1" ht="6.75" customHeight="1" x14ac:dyDescent="0.2">
      <c r="B36" s="7"/>
      <c r="C36" s="7"/>
      <c r="D36" s="105"/>
      <c r="E36" s="105"/>
      <c r="F36" s="105"/>
      <c r="G36" s="105"/>
      <c r="H36" s="105"/>
      <c r="I36" s="105"/>
      <c r="J36" s="105"/>
      <c r="K36" s="105"/>
      <c r="L36" s="105"/>
      <c r="M36" s="105"/>
      <c r="N36" s="105"/>
      <c r="O36" s="105"/>
      <c r="P36" s="105"/>
      <c r="R36" s="129"/>
      <c r="S36" s="127"/>
      <c r="T36" s="127"/>
      <c r="U36" s="127"/>
      <c r="V36" s="127"/>
      <c r="W36" s="127"/>
      <c r="X36" s="127"/>
      <c r="Y36" s="127"/>
      <c r="Z36" s="127"/>
      <c r="AA36" s="127"/>
      <c r="AB36" s="128"/>
    </row>
    <row r="37" spans="2:28" s="3" customFormat="1" ht="11.25" customHeight="1" x14ac:dyDescent="0.2">
      <c r="C37" s="9"/>
      <c r="D37" s="10"/>
      <c r="E37" s="10"/>
      <c r="F37" s="10"/>
      <c r="G37" s="10"/>
      <c r="H37" s="10"/>
      <c r="I37" s="10"/>
      <c r="J37" s="10"/>
      <c r="K37" s="10"/>
      <c r="L37" s="10"/>
      <c r="M37" s="10"/>
      <c r="N37" s="10"/>
      <c r="O37" s="10"/>
      <c r="P37" s="9"/>
      <c r="R37" s="129"/>
      <c r="S37" s="127"/>
      <c r="T37" s="127"/>
      <c r="U37" s="127"/>
      <c r="V37" s="127"/>
      <c r="W37" s="127"/>
      <c r="X37" s="127"/>
      <c r="Y37" s="127"/>
      <c r="Z37" s="127"/>
      <c r="AA37" s="127"/>
      <c r="AB37" s="128"/>
    </row>
    <row r="38" spans="2:28" s="3" customFormat="1" ht="18" customHeight="1" x14ac:dyDescent="0.2">
      <c r="B38" s="159" t="s">
        <v>90</v>
      </c>
      <c r="C38" s="160"/>
      <c r="D38" s="142" t="s">
        <v>27</v>
      </c>
      <c r="E38" s="142" t="s">
        <v>28</v>
      </c>
      <c r="F38" s="142" t="s">
        <v>29</v>
      </c>
      <c r="G38" s="142" t="s">
        <v>31</v>
      </c>
      <c r="H38" s="142" t="s">
        <v>32</v>
      </c>
      <c r="I38" s="142" t="s">
        <v>2</v>
      </c>
      <c r="J38" s="142" t="s">
        <v>26</v>
      </c>
      <c r="K38" s="142" t="s">
        <v>3</v>
      </c>
      <c r="L38" s="142" t="s">
        <v>4</v>
      </c>
      <c r="M38" s="142" t="s">
        <v>5</v>
      </c>
      <c r="N38" s="142" t="s">
        <v>33</v>
      </c>
      <c r="O38" s="142" t="s">
        <v>34</v>
      </c>
      <c r="P38" s="142" t="s">
        <v>0</v>
      </c>
      <c r="R38" s="129"/>
      <c r="S38" s="136"/>
      <c r="T38" s="127"/>
      <c r="U38" s="127"/>
      <c r="V38" s="127"/>
      <c r="W38" s="127"/>
      <c r="X38" s="127"/>
      <c r="Y38" s="127"/>
      <c r="Z38" s="127"/>
      <c r="AA38" s="127"/>
      <c r="AB38" s="128"/>
    </row>
    <row r="39" spans="2:28" s="3" customFormat="1" ht="15.95" customHeight="1" x14ac:dyDescent="0.2">
      <c r="B39" s="155" t="s">
        <v>38</v>
      </c>
      <c r="C39" s="156"/>
      <c r="D39" s="144">
        <v>0</v>
      </c>
      <c r="E39" s="144">
        <v>0</v>
      </c>
      <c r="F39" s="144">
        <v>0</v>
      </c>
      <c r="G39" s="144">
        <v>0</v>
      </c>
      <c r="H39" s="144">
        <v>0</v>
      </c>
      <c r="I39" s="144">
        <v>0</v>
      </c>
      <c r="J39" s="144">
        <v>0</v>
      </c>
      <c r="K39" s="144">
        <v>0</v>
      </c>
      <c r="L39" s="144">
        <v>0</v>
      </c>
      <c r="M39" s="144">
        <v>0</v>
      </c>
      <c r="N39" s="144">
        <v>0</v>
      </c>
      <c r="O39" s="144">
        <v>0</v>
      </c>
      <c r="P39" s="145">
        <f>SUM(D39:O39)</f>
        <v>0</v>
      </c>
      <c r="R39" s="129"/>
      <c r="S39" s="136"/>
      <c r="T39" s="127"/>
      <c r="U39" s="127"/>
      <c r="V39" s="137" t="s">
        <v>35</v>
      </c>
      <c r="W39" s="127"/>
      <c r="X39" s="127"/>
      <c r="Y39" s="127"/>
      <c r="Z39" s="127"/>
      <c r="AA39" s="127"/>
      <c r="AB39" s="128"/>
    </row>
    <row r="40" spans="2:28" s="3" customFormat="1" ht="15.95" customHeight="1" x14ac:dyDescent="0.2">
      <c r="B40" s="155" t="s">
        <v>89</v>
      </c>
      <c r="C40" s="156"/>
      <c r="D40" s="147">
        <f t="shared" ref="D40:O40" si="7">IF(D39=0,0,D35/D39)</f>
        <v>0</v>
      </c>
      <c r="E40" s="148">
        <f t="shared" si="7"/>
        <v>0</v>
      </c>
      <c r="F40" s="148">
        <f t="shared" si="7"/>
        <v>0</v>
      </c>
      <c r="G40" s="148">
        <f t="shared" si="7"/>
        <v>0</v>
      </c>
      <c r="H40" s="148">
        <f t="shared" si="7"/>
        <v>0</v>
      </c>
      <c r="I40" s="148">
        <f t="shared" si="7"/>
        <v>0</v>
      </c>
      <c r="J40" s="148">
        <f t="shared" si="7"/>
        <v>0</v>
      </c>
      <c r="K40" s="148">
        <f t="shared" si="7"/>
        <v>0</v>
      </c>
      <c r="L40" s="148">
        <f t="shared" si="7"/>
        <v>0</v>
      </c>
      <c r="M40" s="148">
        <f t="shared" si="7"/>
        <v>0</v>
      </c>
      <c r="N40" s="148">
        <f t="shared" si="7"/>
        <v>0</v>
      </c>
      <c r="O40" s="148">
        <f t="shared" si="7"/>
        <v>0</v>
      </c>
      <c r="P40" s="146"/>
      <c r="R40" s="129"/>
      <c r="S40" s="136"/>
      <c r="T40" s="127"/>
      <c r="U40" s="127"/>
      <c r="V40" s="137"/>
      <c r="W40" s="127"/>
      <c r="X40" s="127"/>
      <c r="Y40" s="127"/>
      <c r="Z40" s="127"/>
      <c r="AA40" s="127"/>
      <c r="AB40" s="128"/>
    </row>
    <row r="41" spans="2:28" s="3" customFormat="1" ht="15.95" customHeight="1" x14ac:dyDescent="0.2">
      <c r="B41" s="155" t="s">
        <v>85</v>
      </c>
      <c r="C41" s="156"/>
      <c r="D41" s="144">
        <v>0</v>
      </c>
      <c r="E41" s="144">
        <v>0</v>
      </c>
      <c r="F41" s="144">
        <v>0</v>
      </c>
      <c r="G41" s="144">
        <v>0</v>
      </c>
      <c r="H41" s="144">
        <v>0</v>
      </c>
      <c r="I41" s="144">
        <v>0</v>
      </c>
      <c r="J41" s="144">
        <v>0</v>
      </c>
      <c r="K41" s="144">
        <v>0</v>
      </c>
      <c r="L41" s="144">
        <v>0</v>
      </c>
      <c r="M41" s="144">
        <v>0</v>
      </c>
      <c r="N41" s="144">
        <v>0</v>
      </c>
      <c r="O41" s="144">
        <v>0</v>
      </c>
      <c r="P41" s="145">
        <f>SUM(D41:O41)</f>
        <v>0</v>
      </c>
      <c r="R41" s="129">
        <v>0</v>
      </c>
      <c r="S41" s="136"/>
      <c r="T41" s="127"/>
      <c r="U41" s="127"/>
      <c r="V41" s="137"/>
      <c r="W41" s="127"/>
      <c r="X41" s="127"/>
      <c r="Y41" s="127"/>
      <c r="Z41" s="127"/>
      <c r="AA41" s="127"/>
      <c r="AB41" s="128"/>
    </row>
    <row r="42" spans="2:28" s="3" customFormat="1" ht="15.95" customHeight="1" x14ac:dyDescent="0.2">
      <c r="B42" s="155" t="s">
        <v>86</v>
      </c>
      <c r="C42" s="156"/>
      <c r="D42" s="144">
        <v>0</v>
      </c>
      <c r="E42" s="144">
        <v>0</v>
      </c>
      <c r="F42" s="144">
        <v>0</v>
      </c>
      <c r="G42" s="144">
        <v>0</v>
      </c>
      <c r="H42" s="144">
        <v>0</v>
      </c>
      <c r="I42" s="144">
        <v>0</v>
      </c>
      <c r="J42" s="144">
        <v>0</v>
      </c>
      <c r="K42" s="144">
        <v>0</v>
      </c>
      <c r="L42" s="144">
        <v>0</v>
      </c>
      <c r="M42" s="144">
        <v>0</v>
      </c>
      <c r="N42" s="144">
        <v>0</v>
      </c>
      <c r="O42" s="144">
        <v>0</v>
      </c>
      <c r="P42" s="145">
        <f>SUM(D42:O42)</f>
        <v>0</v>
      </c>
      <c r="R42" s="129"/>
      <c r="S42" s="136"/>
      <c r="T42" s="127"/>
      <c r="U42" s="127"/>
      <c r="V42" s="137"/>
      <c r="W42" s="127"/>
      <c r="X42" s="127"/>
      <c r="Y42" s="127"/>
      <c r="Z42" s="127"/>
      <c r="AA42" s="127"/>
      <c r="AB42" s="128"/>
    </row>
    <row r="43" spans="2:28" s="3" customFormat="1" ht="15.95" customHeight="1" x14ac:dyDescent="0.2">
      <c r="B43" s="155" t="s">
        <v>87</v>
      </c>
      <c r="C43" s="156"/>
      <c r="D43" s="144">
        <v>0</v>
      </c>
      <c r="E43" s="144">
        <v>0</v>
      </c>
      <c r="F43" s="144">
        <v>0</v>
      </c>
      <c r="G43" s="144">
        <v>0</v>
      </c>
      <c r="H43" s="144">
        <v>0</v>
      </c>
      <c r="I43" s="144">
        <v>0</v>
      </c>
      <c r="J43" s="144">
        <v>0</v>
      </c>
      <c r="K43" s="144">
        <v>0</v>
      </c>
      <c r="L43" s="144">
        <v>0</v>
      </c>
      <c r="M43" s="144">
        <v>0</v>
      </c>
      <c r="N43" s="144">
        <v>0</v>
      </c>
      <c r="O43" s="144">
        <v>0</v>
      </c>
      <c r="P43" s="145">
        <f>SUM(D43:O43)</f>
        <v>0</v>
      </c>
      <c r="R43" s="129"/>
      <c r="S43" s="136"/>
      <c r="T43" s="127"/>
      <c r="U43" s="127"/>
      <c r="V43" s="137"/>
      <c r="W43" s="127"/>
      <c r="X43" s="127"/>
      <c r="Y43" s="127"/>
      <c r="Z43" s="127"/>
      <c r="AA43" s="127"/>
      <c r="AB43" s="128"/>
    </row>
    <row r="44" spans="2:28" s="3" customFormat="1" ht="15.95" customHeight="1" x14ac:dyDescent="0.2">
      <c r="B44" s="155" t="s">
        <v>88</v>
      </c>
      <c r="C44" s="156"/>
      <c r="D44" s="153">
        <f>IF(D43=0,0,D35/D43)</f>
        <v>0</v>
      </c>
      <c r="E44" s="153">
        <f t="shared" ref="E44:O44" si="8">IF(E43=0,0,E35/E43)</f>
        <v>0</v>
      </c>
      <c r="F44" s="153">
        <f t="shared" si="8"/>
        <v>0</v>
      </c>
      <c r="G44" s="153">
        <f t="shared" si="8"/>
        <v>0</v>
      </c>
      <c r="H44" s="153">
        <f t="shared" si="8"/>
        <v>0</v>
      </c>
      <c r="I44" s="153">
        <f t="shared" si="8"/>
        <v>0</v>
      </c>
      <c r="J44" s="153">
        <f t="shared" si="8"/>
        <v>0</v>
      </c>
      <c r="K44" s="153">
        <f t="shared" si="8"/>
        <v>0</v>
      </c>
      <c r="L44" s="153">
        <f t="shared" si="8"/>
        <v>0</v>
      </c>
      <c r="M44" s="153">
        <f t="shared" si="8"/>
        <v>0</v>
      </c>
      <c r="N44" s="153">
        <f t="shared" si="8"/>
        <v>0</v>
      </c>
      <c r="O44" s="153">
        <f t="shared" si="8"/>
        <v>0</v>
      </c>
      <c r="P44" s="152"/>
      <c r="R44" s="129"/>
      <c r="S44" s="136"/>
      <c r="T44" s="127"/>
      <c r="U44" s="127"/>
      <c r="V44" s="137"/>
      <c r="W44" s="127"/>
      <c r="X44" s="127"/>
      <c r="Y44" s="127"/>
      <c r="Z44" s="127"/>
      <c r="AA44" s="127"/>
      <c r="AB44" s="128"/>
    </row>
    <row r="45" spans="2:28" s="3" customFormat="1" ht="16.7" customHeight="1" x14ac:dyDescent="0.2">
      <c r="R45" s="138"/>
      <c r="S45" s="139"/>
      <c r="T45" s="140"/>
      <c r="U45" s="140"/>
      <c r="V45" s="140"/>
      <c r="W45" s="140"/>
      <c r="X45" s="140"/>
      <c r="Y45" s="140"/>
      <c r="Z45" s="140"/>
      <c r="AA45" s="140"/>
      <c r="AB45" s="141"/>
    </row>
    <row r="46" spans="2:28" s="3" customFormat="1" x14ac:dyDescent="0.2">
      <c r="B46" s="149"/>
      <c r="C46" s="149"/>
      <c r="D46" s="150"/>
      <c r="E46" s="150"/>
      <c r="F46" s="150"/>
      <c r="G46" s="150"/>
      <c r="H46" s="150"/>
      <c r="I46" s="150"/>
      <c r="J46" s="150"/>
      <c r="K46" s="150"/>
      <c r="L46" s="150"/>
      <c r="M46" s="150"/>
      <c r="N46" s="150"/>
      <c r="O46" s="150"/>
      <c r="P46" s="151"/>
      <c r="S46" s="98"/>
    </row>
    <row r="47" spans="2:28" s="3" customFormat="1" x14ac:dyDescent="0.2">
      <c r="C47" s="9"/>
      <c r="D47" s="10"/>
      <c r="E47" s="10"/>
      <c r="F47" s="10"/>
      <c r="G47" s="10"/>
      <c r="H47" s="10"/>
      <c r="I47" s="10"/>
      <c r="J47" s="10"/>
      <c r="K47" s="10"/>
      <c r="L47" s="10"/>
      <c r="M47" s="10"/>
      <c r="N47" s="10"/>
      <c r="O47" s="10"/>
      <c r="P47" s="9"/>
    </row>
    <row r="48" spans="2:28" s="2" customFormat="1" ht="20.25" x14ac:dyDescent="0.3">
      <c r="C48" s="2" t="str">
        <f>+C2</f>
        <v>Yrityksen nimi</v>
      </c>
    </row>
  </sheetData>
  <sheetProtection algorithmName="SHA-512" hashValue="V3Jb30V+mEoven210XPg+/AZkGH5MaaT2VsvcMocI94EJ7+nYUpX/DO1NHl6yXaKQK+ZMan+yB8DMYD+bCvsAQ==" saltValue="D5va/b+qGrzEipdDHsK1Wg==" spinCount="100000" sheet="1" objects="1" scenarios="1" selectLockedCells="1"/>
  <mergeCells count="11">
    <mergeCell ref="B43:C43"/>
    <mergeCell ref="B44:C44"/>
    <mergeCell ref="B39:C39"/>
    <mergeCell ref="B42:C42"/>
    <mergeCell ref="B41:C41"/>
    <mergeCell ref="B6:C6"/>
    <mergeCell ref="B38:C38"/>
    <mergeCell ref="C2:E2"/>
    <mergeCell ref="C4:E4"/>
    <mergeCell ref="B40:C40"/>
    <mergeCell ref="B35:C35"/>
  </mergeCells>
  <phoneticPr fontId="2" type="noConversion"/>
  <pageMargins left="0.43307086614173229" right="0.23622047244094491" top="0.35433070866141736" bottom="0.35433070866141736" header="0.31496062992125984" footer="0.31496062992125984"/>
  <pageSetup paperSize="9" scale="95"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62"/>
  <sheetViews>
    <sheetView workbookViewId="0">
      <selection activeCell="H5" sqref="H5"/>
    </sheetView>
  </sheetViews>
  <sheetFormatPr defaultRowHeight="12.75" x14ac:dyDescent="0.2"/>
  <cols>
    <col min="3" max="3" width="24.42578125" customWidth="1"/>
    <col min="4" max="4" width="7" customWidth="1"/>
    <col min="5" max="5" width="10.42578125" bestFit="1" customWidth="1"/>
  </cols>
  <sheetData>
    <row r="1" spans="3:17" ht="13.5" thickBot="1" x14ac:dyDescent="0.25"/>
    <row r="2" spans="3:17" x14ac:dyDescent="0.2">
      <c r="C2" s="31" t="s">
        <v>14</v>
      </c>
      <c r="D2" s="32" t="s">
        <v>6</v>
      </c>
      <c r="E2" s="13" t="e">
        <f>#REF!</f>
        <v>#REF!</v>
      </c>
      <c r="F2" s="13" t="e">
        <f>#REF!</f>
        <v>#REF!</v>
      </c>
      <c r="G2" s="13" t="e">
        <f>#REF!</f>
        <v>#REF!</v>
      </c>
      <c r="H2" s="13" t="e">
        <f>#REF!</f>
        <v>#REF!</v>
      </c>
      <c r="I2" s="13" t="e">
        <f>#REF!</f>
        <v>#REF!</v>
      </c>
      <c r="J2" s="13" t="e">
        <f>#REF!</f>
        <v>#REF!</v>
      </c>
      <c r="K2" s="13" t="e">
        <f>#REF!</f>
        <v>#REF!</v>
      </c>
      <c r="L2" s="13" t="e">
        <f>#REF!</f>
        <v>#REF!</v>
      </c>
      <c r="M2" s="13" t="e">
        <f>#REF!</f>
        <v>#REF!</v>
      </c>
      <c r="N2" s="13" t="e">
        <f>#REF!</f>
        <v>#REF!</v>
      </c>
      <c r="O2" s="13" t="e">
        <f>#REF!</f>
        <v>#REF!</v>
      </c>
      <c r="P2" s="13" t="e">
        <f>#REF!</f>
        <v>#REF!</v>
      </c>
      <c r="Q2" s="21" t="e">
        <f>#REF!</f>
        <v>#REF!</v>
      </c>
    </row>
    <row r="3" spans="3:17" x14ac:dyDescent="0.2">
      <c r="C3" s="33" t="s">
        <v>8</v>
      </c>
      <c r="D3" s="34"/>
      <c r="E3" s="14" t="e">
        <f>#REF!</f>
        <v>#REF!</v>
      </c>
      <c r="F3" s="14" t="e">
        <f>#REF!</f>
        <v>#REF!</v>
      </c>
      <c r="G3" s="14" t="e">
        <f>#REF!</f>
        <v>#REF!</v>
      </c>
      <c r="H3" s="14" t="e">
        <f>#REF!</f>
        <v>#REF!</v>
      </c>
      <c r="I3" s="14" t="e">
        <f>#REF!</f>
        <v>#REF!</v>
      </c>
      <c r="J3" s="14" t="e">
        <f>#REF!</f>
        <v>#REF!</v>
      </c>
      <c r="K3" s="14" t="e">
        <f>#REF!</f>
        <v>#REF!</v>
      </c>
      <c r="L3" s="14" t="e">
        <f>#REF!</f>
        <v>#REF!</v>
      </c>
      <c r="M3" s="14" t="e">
        <f>#REF!</f>
        <v>#REF!</v>
      </c>
      <c r="N3" s="14" t="e">
        <f>#REF!</f>
        <v>#REF!</v>
      </c>
      <c r="O3" s="14" t="e">
        <f>#REF!</f>
        <v>#REF!</v>
      </c>
      <c r="P3" s="14" t="e">
        <f>#REF!</f>
        <v>#REF!</v>
      </c>
      <c r="Q3" s="20" t="e">
        <f>#REF!</f>
        <v>#REF!</v>
      </c>
    </row>
    <row r="4" spans="3:17" x14ac:dyDescent="0.2">
      <c r="C4" s="33" t="s">
        <v>7</v>
      </c>
      <c r="D4" s="34"/>
      <c r="E4" s="14" t="e">
        <f>#REF!</f>
        <v>#REF!</v>
      </c>
      <c r="F4" s="14" t="e">
        <f>#REF!</f>
        <v>#REF!</v>
      </c>
      <c r="G4" s="14" t="e">
        <f>#REF!</f>
        <v>#REF!</v>
      </c>
      <c r="H4" s="14" t="e">
        <f>#REF!</f>
        <v>#REF!</v>
      </c>
      <c r="I4" s="14" t="e">
        <f>#REF!</f>
        <v>#REF!</v>
      </c>
      <c r="J4" s="14" t="e">
        <f>#REF!</f>
        <v>#REF!</v>
      </c>
      <c r="K4" s="14" t="e">
        <f>#REF!</f>
        <v>#REF!</v>
      </c>
      <c r="L4" s="14" t="e">
        <f>#REF!</f>
        <v>#REF!</v>
      </c>
      <c r="M4" s="14" t="e">
        <f>#REF!</f>
        <v>#REF!</v>
      </c>
      <c r="N4" s="14" t="e">
        <f>#REF!</f>
        <v>#REF!</v>
      </c>
      <c r="O4" s="14" t="e">
        <f>#REF!</f>
        <v>#REF!</v>
      </c>
      <c r="P4" s="14" t="e">
        <f>#REF!</f>
        <v>#REF!</v>
      </c>
      <c r="Q4" s="20"/>
    </row>
    <row r="5" spans="3:17" x14ac:dyDescent="0.2">
      <c r="C5" s="33" t="s">
        <v>9</v>
      </c>
      <c r="D5" s="34"/>
      <c r="E5" s="14" t="e">
        <f>SUM(E3:E4)</f>
        <v>#REF!</v>
      </c>
      <c r="F5" s="14" t="e">
        <f t="shared" ref="F5:P5" si="0">SUM(F3:F4)</f>
        <v>#REF!</v>
      </c>
      <c r="G5" s="14" t="e">
        <f t="shared" si="0"/>
        <v>#REF!</v>
      </c>
      <c r="H5" s="14" t="e">
        <f t="shared" si="0"/>
        <v>#REF!</v>
      </c>
      <c r="I5" s="14" t="e">
        <f t="shared" si="0"/>
        <v>#REF!</v>
      </c>
      <c r="J5" s="14" t="e">
        <f t="shared" si="0"/>
        <v>#REF!</v>
      </c>
      <c r="K5" s="14" t="e">
        <f t="shared" si="0"/>
        <v>#REF!</v>
      </c>
      <c r="L5" s="14" t="e">
        <f t="shared" si="0"/>
        <v>#REF!</v>
      </c>
      <c r="M5" s="14" t="e">
        <f t="shared" si="0"/>
        <v>#REF!</v>
      </c>
      <c r="N5" s="14" t="e">
        <f t="shared" si="0"/>
        <v>#REF!</v>
      </c>
      <c r="O5" s="14" t="e">
        <f t="shared" si="0"/>
        <v>#REF!</v>
      </c>
      <c r="P5" s="14" t="e">
        <f t="shared" si="0"/>
        <v>#REF!</v>
      </c>
      <c r="Q5" s="15"/>
    </row>
    <row r="6" spans="3:17" x14ac:dyDescent="0.2">
      <c r="C6" s="33" t="s">
        <v>10</v>
      </c>
      <c r="D6" s="35" t="e">
        <f>#REF!</f>
        <v>#REF!</v>
      </c>
      <c r="E6" s="14" t="e">
        <f>E5*$D6%</f>
        <v>#REF!</v>
      </c>
      <c r="F6" s="14" t="e">
        <f t="shared" ref="F6:P6" si="1">F5*$D6%</f>
        <v>#REF!</v>
      </c>
      <c r="G6" s="14" t="e">
        <f t="shared" si="1"/>
        <v>#REF!</v>
      </c>
      <c r="H6" s="14" t="e">
        <f t="shared" si="1"/>
        <v>#REF!</v>
      </c>
      <c r="I6" s="14" t="e">
        <f t="shared" si="1"/>
        <v>#REF!</v>
      </c>
      <c r="J6" s="14" t="e">
        <f t="shared" si="1"/>
        <v>#REF!</v>
      </c>
      <c r="K6" s="14" t="e">
        <f t="shared" si="1"/>
        <v>#REF!</v>
      </c>
      <c r="L6" s="14" t="e">
        <f t="shared" si="1"/>
        <v>#REF!</v>
      </c>
      <c r="M6" s="14" t="e">
        <f t="shared" si="1"/>
        <v>#REF!</v>
      </c>
      <c r="N6" s="14" t="e">
        <f t="shared" si="1"/>
        <v>#REF!</v>
      </c>
      <c r="O6" s="14" t="e">
        <f t="shared" si="1"/>
        <v>#REF!</v>
      </c>
      <c r="P6" s="14" t="e">
        <f t="shared" si="1"/>
        <v>#REF!</v>
      </c>
      <c r="Q6" s="15"/>
    </row>
    <row r="7" spans="3:17" x14ac:dyDescent="0.2">
      <c r="C7" s="33" t="s">
        <v>11</v>
      </c>
      <c r="D7" s="36">
        <v>0.2</v>
      </c>
      <c r="E7" s="14" t="e">
        <f>E5*$D7%</f>
        <v>#REF!</v>
      </c>
      <c r="F7" s="14" t="e">
        <f t="shared" ref="F7:P7" si="2">F5*$D7%</f>
        <v>#REF!</v>
      </c>
      <c r="G7" s="14" t="e">
        <f t="shared" si="2"/>
        <v>#REF!</v>
      </c>
      <c r="H7" s="14" t="e">
        <f t="shared" si="2"/>
        <v>#REF!</v>
      </c>
      <c r="I7" s="14" t="e">
        <f t="shared" si="2"/>
        <v>#REF!</v>
      </c>
      <c r="J7" s="14" t="e">
        <f t="shared" si="2"/>
        <v>#REF!</v>
      </c>
      <c r="K7" s="14" t="e">
        <f t="shared" si="2"/>
        <v>#REF!</v>
      </c>
      <c r="L7" s="14" t="e">
        <f t="shared" si="2"/>
        <v>#REF!</v>
      </c>
      <c r="M7" s="14" t="e">
        <f t="shared" si="2"/>
        <v>#REF!</v>
      </c>
      <c r="N7" s="14" t="e">
        <f t="shared" si="2"/>
        <v>#REF!</v>
      </c>
      <c r="O7" s="14" t="e">
        <f t="shared" si="2"/>
        <v>#REF!</v>
      </c>
      <c r="P7" s="14" t="e">
        <f t="shared" si="2"/>
        <v>#REF!</v>
      </c>
      <c r="Q7" s="15"/>
    </row>
    <row r="8" spans="3:17" x14ac:dyDescent="0.2">
      <c r="C8" s="37" t="s">
        <v>17</v>
      </c>
      <c r="D8" s="38"/>
      <c r="E8" s="39" t="e">
        <f>E3-E6-E7</f>
        <v>#REF!</v>
      </c>
      <c r="F8" s="39" t="e">
        <f t="shared" ref="F8:P8" si="3">F3-F6-F7</f>
        <v>#REF!</v>
      </c>
      <c r="G8" s="39" t="e">
        <f t="shared" si="3"/>
        <v>#REF!</v>
      </c>
      <c r="H8" s="39" t="e">
        <f t="shared" si="3"/>
        <v>#REF!</v>
      </c>
      <c r="I8" s="39" t="e">
        <f t="shared" si="3"/>
        <v>#REF!</v>
      </c>
      <c r="J8" s="39" t="e">
        <f t="shared" si="3"/>
        <v>#REF!</v>
      </c>
      <c r="K8" s="39" t="e">
        <f t="shared" si="3"/>
        <v>#REF!</v>
      </c>
      <c r="L8" s="39" t="e">
        <f t="shared" si="3"/>
        <v>#REF!</v>
      </c>
      <c r="M8" s="39" t="e">
        <f t="shared" si="3"/>
        <v>#REF!</v>
      </c>
      <c r="N8" s="39" t="e">
        <f t="shared" si="3"/>
        <v>#REF!</v>
      </c>
      <c r="O8" s="39" t="e">
        <f t="shared" si="3"/>
        <v>#REF!</v>
      </c>
      <c r="P8" s="39" t="e">
        <f t="shared" si="3"/>
        <v>#REF!</v>
      </c>
      <c r="Q8" s="15" t="e">
        <f>SUM(E8:P8)</f>
        <v>#REF!</v>
      </c>
    </row>
    <row r="9" spans="3:17" ht="13.5" thickBot="1" x14ac:dyDescent="0.25">
      <c r="C9" s="37" t="s">
        <v>13</v>
      </c>
      <c r="D9" s="40" t="e">
        <f>D6+2.23</f>
        <v>#REF!</v>
      </c>
      <c r="E9" s="41" t="e">
        <f>E5*$D9%</f>
        <v>#REF!</v>
      </c>
      <c r="F9" s="41" t="e">
        <f t="shared" ref="F9:P9" si="4">F5*$D9%</f>
        <v>#REF!</v>
      </c>
      <c r="G9" s="41" t="e">
        <f t="shared" si="4"/>
        <v>#REF!</v>
      </c>
      <c r="H9" s="41" t="e">
        <f t="shared" si="4"/>
        <v>#REF!</v>
      </c>
      <c r="I9" s="41" t="e">
        <f t="shared" si="4"/>
        <v>#REF!</v>
      </c>
      <c r="J9" s="41" t="e">
        <f t="shared" si="4"/>
        <v>#REF!</v>
      </c>
      <c r="K9" s="41" t="e">
        <f t="shared" si="4"/>
        <v>#REF!</v>
      </c>
      <c r="L9" s="41" t="e">
        <f t="shared" si="4"/>
        <v>#REF!</v>
      </c>
      <c r="M9" s="41" t="e">
        <f t="shared" si="4"/>
        <v>#REF!</v>
      </c>
      <c r="N9" s="41" t="e">
        <f t="shared" si="4"/>
        <v>#REF!</v>
      </c>
      <c r="O9" s="41" t="e">
        <f t="shared" si="4"/>
        <v>#REF!</v>
      </c>
      <c r="P9" s="41" t="e">
        <f t="shared" si="4"/>
        <v>#REF!</v>
      </c>
      <c r="Q9" s="19" t="e">
        <f>SUM(E9:P9)</f>
        <v>#REF!</v>
      </c>
    </row>
    <row r="10" spans="3:17" ht="13.5" thickBot="1" x14ac:dyDescent="0.25">
      <c r="C10" s="42"/>
      <c r="D10" s="43"/>
      <c r="E10" s="44"/>
      <c r="F10" s="44"/>
      <c r="G10" s="44"/>
      <c r="H10" s="44"/>
      <c r="I10" s="44"/>
      <c r="J10" s="44"/>
      <c r="K10" s="44"/>
      <c r="L10" s="44"/>
      <c r="M10" s="44"/>
      <c r="N10" s="44"/>
      <c r="O10" s="44"/>
      <c r="P10" s="44"/>
      <c r="Q10" s="16"/>
    </row>
    <row r="11" spans="3:17" x14ac:dyDescent="0.2">
      <c r="C11" s="31" t="s">
        <v>15</v>
      </c>
      <c r="D11" s="32" t="s">
        <v>6</v>
      </c>
      <c r="E11" s="13" t="e">
        <f>E2</f>
        <v>#REF!</v>
      </c>
      <c r="F11" s="13" t="e">
        <f t="shared" ref="F11:P11" si="5">F2</f>
        <v>#REF!</v>
      </c>
      <c r="G11" s="13" t="e">
        <f t="shared" si="5"/>
        <v>#REF!</v>
      </c>
      <c r="H11" s="13" t="e">
        <f t="shared" si="5"/>
        <v>#REF!</v>
      </c>
      <c r="I11" s="13" t="e">
        <f t="shared" si="5"/>
        <v>#REF!</v>
      </c>
      <c r="J11" s="13" t="e">
        <f t="shared" si="5"/>
        <v>#REF!</v>
      </c>
      <c r="K11" s="13" t="e">
        <f t="shared" si="5"/>
        <v>#REF!</v>
      </c>
      <c r="L11" s="13" t="e">
        <f t="shared" si="5"/>
        <v>#REF!</v>
      </c>
      <c r="M11" s="13" t="e">
        <f t="shared" si="5"/>
        <v>#REF!</v>
      </c>
      <c r="N11" s="13" t="e">
        <f t="shared" si="5"/>
        <v>#REF!</v>
      </c>
      <c r="O11" s="13" t="e">
        <f t="shared" si="5"/>
        <v>#REF!</v>
      </c>
      <c r="P11" s="13" t="e">
        <f t="shared" si="5"/>
        <v>#REF!</v>
      </c>
      <c r="Q11" s="21" t="e">
        <f>Q2</f>
        <v>#REF!</v>
      </c>
    </row>
    <row r="12" spans="3:17" x14ac:dyDescent="0.2">
      <c r="C12" s="33" t="s">
        <v>8</v>
      </c>
      <c r="D12" s="34"/>
      <c r="E12" s="29" t="e">
        <f>#REF!</f>
        <v>#REF!</v>
      </c>
      <c r="F12" s="29" t="e">
        <f>#REF!</f>
        <v>#REF!</v>
      </c>
      <c r="G12" s="29" t="e">
        <f>#REF!</f>
        <v>#REF!</v>
      </c>
      <c r="H12" s="29" t="e">
        <f>#REF!</f>
        <v>#REF!</v>
      </c>
      <c r="I12" s="29" t="e">
        <f>#REF!</f>
        <v>#REF!</v>
      </c>
      <c r="J12" s="29" t="e">
        <f>#REF!</f>
        <v>#REF!</v>
      </c>
      <c r="K12" s="29" t="e">
        <f>#REF!</f>
        <v>#REF!</v>
      </c>
      <c r="L12" s="29" t="e">
        <f>#REF!</f>
        <v>#REF!</v>
      </c>
      <c r="M12" s="29" t="e">
        <f>#REF!</f>
        <v>#REF!</v>
      </c>
      <c r="N12" s="29" t="e">
        <f>#REF!</f>
        <v>#REF!</v>
      </c>
      <c r="O12" s="29" t="e">
        <f>#REF!</f>
        <v>#REF!</v>
      </c>
      <c r="P12" s="29" t="e">
        <f>#REF!</f>
        <v>#REF!</v>
      </c>
      <c r="Q12" s="20" t="e">
        <f>#REF!</f>
        <v>#REF!</v>
      </c>
    </row>
    <row r="13" spans="3:17" x14ac:dyDescent="0.2">
      <c r="C13" s="33" t="s">
        <v>7</v>
      </c>
      <c r="D13" s="34"/>
      <c r="E13" s="14" t="e">
        <f>#REF!</f>
        <v>#REF!</v>
      </c>
      <c r="F13" s="14" t="e">
        <f>#REF!</f>
        <v>#REF!</v>
      </c>
      <c r="G13" s="14" t="e">
        <f>#REF!</f>
        <v>#REF!</v>
      </c>
      <c r="H13" s="14" t="e">
        <f>#REF!</f>
        <v>#REF!</v>
      </c>
      <c r="I13" s="14" t="e">
        <f>#REF!</f>
        <v>#REF!</v>
      </c>
      <c r="J13" s="14" t="e">
        <f>#REF!</f>
        <v>#REF!</v>
      </c>
      <c r="K13" s="14" t="e">
        <f>#REF!</f>
        <v>#REF!</v>
      </c>
      <c r="L13" s="14" t="e">
        <f>#REF!</f>
        <v>#REF!</v>
      </c>
      <c r="M13" s="14" t="e">
        <f>#REF!</f>
        <v>#REF!</v>
      </c>
      <c r="N13" s="14" t="e">
        <f>#REF!</f>
        <v>#REF!</v>
      </c>
      <c r="O13" s="14" t="e">
        <f>#REF!</f>
        <v>#REF!</v>
      </c>
      <c r="P13" s="14" t="e">
        <f>#REF!</f>
        <v>#REF!</v>
      </c>
      <c r="Q13" s="20"/>
    </row>
    <row r="14" spans="3:17" x14ac:dyDescent="0.2">
      <c r="C14" s="33" t="s">
        <v>9</v>
      </c>
      <c r="D14" s="34"/>
      <c r="E14" s="14" t="e">
        <f t="shared" ref="E14:P14" si="6">SUM(E12:E13)</f>
        <v>#REF!</v>
      </c>
      <c r="F14" s="14" t="e">
        <f t="shared" si="6"/>
        <v>#REF!</v>
      </c>
      <c r="G14" s="14" t="e">
        <f t="shared" si="6"/>
        <v>#REF!</v>
      </c>
      <c r="H14" s="14" t="e">
        <f t="shared" si="6"/>
        <v>#REF!</v>
      </c>
      <c r="I14" s="14" t="e">
        <f t="shared" si="6"/>
        <v>#REF!</v>
      </c>
      <c r="J14" s="14" t="e">
        <f t="shared" si="6"/>
        <v>#REF!</v>
      </c>
      <c r="K14" s="14" t="e">
        <f t="shared" si="6"/>
        <v>#REF!</v>
      </c>
      <c r="L14" s="14" t="e">
        <f t="shared" si="6"/>
        <v>#REF!</v>
      </c>
      <c r="M14" s="14" t="e">
        <f t="shared" si="6"/>
        <v>#REF!</v>
      </c>
      <c r="N14" s="14" t="e">
        <f t="shared" si="6"/>
        <v>#REF!</v>
      </c>
      <c r="O14" s="14" t="e">
        <f t="shared" si="6"/>
        <v>#REF!</v>
      </c>
      <c r="P14" s="14" t="e">
        <f t="shared" si="6"/>
        <v>#REF!</v>
      </c>
      <c r="Q14" s="15"/>
    </row>
    <row r="15" spans="3:17" ht="13.5" thickBot="1" x14ac:dyDescent="0.25">
      <c r="C15" s="33" t="s">
        <v>10</v>
      </c>
      <c r="D15" s="35" t="e">
        <f>#REF!</f>
        <v>#REF!</v>
      </c>
      <c r="E15" s="14" t="e">
        <f>E14*$D15%</f>
        <v>#REF!</v>
      </c>
      <c r="F15" s="14" t="e">
        <f t="shared" ref="F15:P15" si="7">F14*$D15%</f>
        <v>#REF!</v>
      </c>
      <c r="G15" s="14" t="e">
        <f t="shared" si="7"/>
        <v>#REF!</v>
      </c>
      <c r="H15" s="14" t="e">
        <f t="shared" si="7"/>
        <v>#REF!</v>
      </c>
      <c r="I15" s="14" t="e">
        <f t="shared" si="7"/>
        <v>#REF!</v>
      </c>
      <c r="J15" s="14" t="e">
        <f t="shared" si="7"/>
        <v>#REF!</v>
      </c>
      <c r="K15" s="14" t="e">
        <f t="shared" si="7"/>
        <v>#REF!</v>
      </c>
      <c r="L15" s="14" t="e">
        <f t="shared" si="7"/>
        <v>#REF!</v>
      </c>
      <c r="M15" s="14" t="e">
        <f t="shared" si="7"/>
        <v>#REF!</v>
      </c>
      <c r="N15" s="14" t="e">
        <f t="shared" si="7"/>
        <v>#REF!</v>
      </c>
      <c r="O15" s="14" t="e">
        <f t="shared" si="7"/>
        <v>#REF!</v>
      </c>
      <c r="P15" s="14" t="e">
        <f t="shared" si="7"/>
        <v>#REF!</v>
      </c>
      <c r="Q15" s="15"/>
    </row>
    <row r="16" spans="3:17" ht="13.5" thickBot="1" x14ac:dyDescent="0.25">
      <c r="C16" s="45" t="s">
        <v>30</v>
      </c>
      <c r="D16" s="46" t="e">
        <f>#REF!</f>
        <v>#REF!</v>
      </c>
      <c r="E16" s="17" t="e">
        <f>E14*$D16%</f>
        <v>#REF!</v>
      </c>
      <c r="F16" s="17" t="e">
        <f t="shared" ref="F16:P16" si="8">F14*$D16%</f>
        <v>#REF!</v>
      </c>
      <c r="G16" s="17" t="e">
        <f t="shared" si="8"/>
        <v>#REF!</v>
      </c>
      <c r="H16" s="17" t="e">
        <f t="shared" si="8"/>
        <v>#REF!</v>
      </c>
      <c r="I16" s="17" t="e">
        <f t="shared" si="8"/>
        <v>#REF!</v>
      </c>
      <c r="J16" s="17" t="e">
        <f t="shared" si="8"/>
        <v>#REF!</v>
      </c>
      <c r="K16" s="17" t="e">
        <f t="shared" si="8"/>
        <v>#REF!</v>
      </c>
      <c r="L16" s="17" t="e">
        <f t="shared" si="8"/>
        <v>#REF!</v>
      </c>
      <c r="M16" s="17" t="e">
        <f t="shared" si="8"/>
        <v>#REF!</v>
      </c>
      <c r="N16" s="17" t="e">
        <f t="shared" si="8"/>
        <v>#REF!</v>
      </c>
      <c r="O16" s="17" t="e">
        <f t="shared" si="8"/>
        <v>#REF!</v>
      </c>
      <c r="P16" s="17" t="e">
        <f t="shared" si="8"/>
        <v>#REF!</v>
      </c>
      <c r="Q16" s="18"/>
    </row>
    <row r="17" spans="2:17" x14ac:dyDescent="0.2">
      <c r="C17" s="47" t="s">
        <v>12</v>
      </c>
      <c r="D17" s="48"/>
      <c r="E17" s="97" t="e">
        <f>E12-E16-E15</f>
        <v>#REF!</v>
      </c>
      <c r="F17" s="97" t="e">
        <f t="shared" ref="F17:P17" si="9">F12-F16-F15</f>
        <v>#REF!</v>
      </c>
      <c r="G17" s="97" t="e">
        <f t="shared" si="9"/>
        <v>#REF!</v>
      </c>
      <c r="H17" s="97" t="e">
        <f t="shared" si="9"/>
        <v>#REF!</v>
      </c>
      <c r="I17" s="97" t="e">
        <f t="shared" si="9"/>
        <v>#REF!</v>
      </c>
      <c r="J17" s="97" t="e">
        <f t="shared" si="9"/>
        <v>#REF!</v>
      </c>
      <c r="K17" s="97" t="e">
        <f t="shared" si="9"/>
        <v>#REF!</v>
      </c>
      <c r="L17" s="97" t="e">
        <f t="shared" si="9"/>
        <v>#REF!</v>
      </c>
      <c r="M17" s="97" t="e">
        <f t="shared" si="9"/>
        <v>#REF!</v>
      </c>
      <c r="N17" s="97" t="e">
        <f t="shared" si="9"/>
        <v>#REF!</v>
      </c>
      <c r="O17" s="97" t="e">
        <f t="shared" si="9"/>
        <v>#REF!</v>
      </c>
      <c r="P17" s="97" t="e">
        <f t="shared" si="9"/>
        <v>#REF!</v>
      </c>
      <c r="Q17" s="15" t="e">
        <f>SUM(E17:P17)</f>
        <v>#REF!</v>
      </c>
    </row>
    <row r="18" spans="2:17" ht="13.5" thickBot="1" x14ac:dyDescent="0.25">
      <c r="C18" s="49" t="s">
        <v>13</v>
      </c>
      <c r="D18" s="50" t="e">
        <f>D15+2.23</f>
        <v>#REF!</v>
      </c>
      <c r="E18" s="28" t="e">
        <f t="shared" ref="E18:P18" si="10">E14*$D18%</f>
        <v>#REF!</v>
      </c>
      <c r="F18" s="28" t="e">
        <f t="shared" si="10"/>
        <v>#REF!</v>
      </c>
      <c r="G18" s="28" t="e">
        <f t="shared" si="10"/>
        <v>#REF!</v>
      </c>
      <c r="H18" s="28" t="e">
        <f t="shared" si="10"/>
        <v>#REF!</v>
      </c>
      <c r="I18" s="28" t="e">
        <f t="shared" si="10"/>
        <v>#REF!</v>
      </c>
      <c r="J18" s="28" t="e">
        <f t="shared" si="10"/>
        <v>#REF!</v>
      </c>
      <c r="K18" s="28" t="e">
        <f t="shared" si="10"/>
        <v>#REF!</v>
      </c>
      <c r="L18" s="28" t="e">
        <f t="shared" si="10"/>
        <v>#REF!</v>
      </c>
      <c r="M18" s="28" t="e">
        <f t="shared" si="10"/>
        <v>#REF!</v>
      </c>
      <c r="N18" s="28" t="e">
        <f t="shared" si="10"/>
        <v>#REF!</v>
      </c>
      <c r="O18" s="28" t="e">
        <f t="shared" si="10"/>
        <v>#REF!</v>
      </c>
      <c r="P18" s="28" t="e">
        <f t="shared" si="10"/>
        <v>#REF!</v>
      </c>
      <c r="Q18" s="26" t="e">
        <f>SUM(E18:P18)</f>
        <v>#REF!</v>
      </c>
    </row>
    <row r="19" spans="2:17" x14ac:dyDescent="0.2">
      <c r="C19" s="8"/>
      <c r="D19" s="8"/>
      <c r="E19" s="8"/>
      <c r="F19" s="8"/>
      <c r="G19" s="8"/>
      <c r="H19" s="8"/>
      <c r="I19" s="8"/>
      <c r="J19" s="8"/>
      <c r="K19" s="8"/>
      <c r="L19" s="8"/>
      <c r="M19" s="8"/>
      <c r="N19" s="8"/>
      <c r="O19" s="8"/>
      <c r="P19" s="8"/>
      <c r="Q19" s="8"/>
    </row>
    <row r="20" spans="2:17" x14ac:dyDescent="0.2">
      <c r="C20" s="8"/>
      <c r="D20" s="8"/>
      <c r="E20" s="8"/>
      <c r="F20" s="8"/>
      <c r="G20" s="8"/>
      <c r="H20" s="8"/>
      <c r="I20" s="8"/>
      <c r="J20" s="8"/>
      <c r="K20" s="8"/>
      <c r="L20" s="8"/>
      <c r="M20" s="8"/>
      <c r="N20" s="8"/>
      <c r="O20" s="8"/>
      <c r="P20" s="8"/>
      <c r="Q20" s="8"/>
    </row>
    <row r="21" spans="2:17" x14ac:dyDescent="0.2">
      <c r="C21" s="8"/>
      <c r="D21" s="8"/>
      <c r="E21" s="8"/>
      <c r="F21" s="8"/>
      <c r="G21" s="8"/>
      <c r="H21" s="8"/>
      <c r="I21" s="8"/>
      <c r="J21" s="39"/>
      <c r="K21" s="8"/>
      <c r="L21" s="8"/>
      <c r="M21" s="8"/>
      <c r="N21" s="8"/>
      <c r="O21" s="8"/>
      <c r="P21" s="8"/>
      <c r="Q21" s="8"/>
    </row>
    <row r="22" spans="2:17" x14ac:dyDescent="0.2">
      <c r="C22" s="30" t="s">
        <v>16</v>
      </c>
      <c r="D22" s="8"/>
      <c r="E22" s="8"/>
      <c r="F22" s="8"/>
      <c r="G22" s="8"/>
      <c r="H22" s="8"/>
      <c r="I22" s="8"/>
      <c r="J22" s="8"/>
      <c r="K22" s="8"/>
      <c r="L22" s="8"/>
      <c r="M22" s="8"/>
      <c r="N22" s="8"/>
      <c r="O22" s="8"/>
      <c r="P22" s="8"/>
      <c r="Q22" s="8"/>
    </row>
    <row r="23" spans="2:17" ht="13.5" thickBot="1" x14ac:dyDescent="0.25">
      <c r="C23" s="8"/>
      <c r="D23" s="8"/>
      <c r="E23" s="8"/>
      <c r="F23" s="8"/>
      <c r="G23" s="8"/>
      <c r="H23" s="8"/>
      <c r="I23" s="8"/>
      <c r="J23" s="8"/>
      <c r="K23" s="8"/>
      <c r="L23" s="8"/>
      <c r="M23" s="8"/>
      <c r="N23" s="8"/>
      <c r="O23" s="8"/>
      <c r="P23" s="8"/>
      <c r="Q23" s="8"/>
    </row>
    <row r="24" spans="2:17" x14ac:dyDescent="0.2">
      <c r="C24" s="51" t="s">
        <v>21</v>
      </c>
      <c r="D24" s="52" t="s">
        <v>19</v>
      </c>
      <c r="E24" s="53" t="e">
        <f>#REF!</f>
        <v>#REF!</v>
      </c>
      <c r="F24" s="53" t="e">
        <f>#REF!</f>
        <v>#REF!</v>
      </c>
      <c r="G24" s="53" t="e">
        <f>#REF!</f>
        <v>#REF!</v>
      </c>
      <c r="H24" s="53" t="e">
        <f>#REF!</f>
        <v>#REF!</v>
      </c>
      <c r="I24" s="53" t="e">
        <f>#REF!</f>
        <v>#REF!</v>
      </c>
      <c r="J24" s="53" t="e">
        <f>#REF!</f>
        <v>#REF!</v>
      </c>
      <c r="K24" s="53" t="e">
        <f>#REF!</f>
        <v>#REF!</v>
      </c>
      <c r="L24" s="53" t="e">
        <f>#REF!</f>
        <v>#REF!</v>
      </c>
      <c r="M24" s="53" t="e">
        <f>#REF!</f>
        <v>#REF!</v>
      </c>
      <c r="N24" s="53" t="e">
        <f>#REF!</f>
        <v>#REF!</v>
      </c>
      <c r="O24" s="53" t="e">
        <f>#REF!</f>
        <v>#REF!</v>
      </c>
      <c r="P24" s="53" t="e">
        <f>#REF!</f>
        <v>#REF!</v>
      </c>
      <c r="Q24" s="54" t="e">
        <f>#REF!</f>
        <v>#REF!</v>
      </c>
    </row>
    <row r="25" spans="2:17" x14ac:dyDescent="0.2">
      <c r="B25" s="22" t="s">
        <v>1</v>
      </c>
      <c r="C25" s="55" t="e">
        <f>#REF!</f>
        <v>#REF!</v>
      </c>
      <c r="D25" s="56" t="e">
        <f>#REF!</f>
        <v>#REF!</v>
      </c>
      <c r="E25" s="57" t="e">
        <f>#REF!</f>
        <v>#REF!</v>
      </c>
      <c r="F25" s="57" t="e">
        <f>#REF!</f>
        <v>#REF!</v>
      </c>
      <c r="G25" s="57" t="e">
        <f>#REF!</f>
        <v>#REF!</v>
      </c>
      <c r="H25" s="57" t="e">
        <f>#REF!</f>
        <v>#REF!</v>
      </c>
      <c r="I25" s="57" t="e">
        <f>#REF!</f>
        <v>#REF!</v>
      </c>
      <c r="J25" s="57" t="e">
        <f>#REF!</f>
        <v>#REF!</v>
      </c>
      <c r="K25" s="57" t="e">
        <f>#REF!</f>
        <v>#REF!</v>
      </c>
      <c r="L25" s="57" t="e">
        <f>#REF!</f>
        <v>#REF!</v>
      </c>
      <c r="M25" s="57" t="e">
        <f>#REF!</f>
        <v>#REF!</v>
      </c>
      <c r="N25" s="57" t="e">
        <f>#REF!</f>
        <v>#REF!</v>
      </c>
      <c r="O25" s="57" t="e">
        <f>#REF!</f>
        <v>#REF!</v>
      </c>
      <c r="P25" s="57" t="e">
        <f>#REF!</f>
        <v>#REF!</v>
      </c>
      <c r="Q25" s="11" t="e">
        <f>SUM(E25:P25)</f>
        <v>#REF!</v>
      </c>
    </row>
    <row r="26" spans="2:17" x14ac:dyDescent="0.2">
      <c r="C26" s="58" t="s">
        <v>18</v>
      </c>
      <c r="D26" s="59"/>
      <c r="E26" s="60" t="e">
        <f>E25-E25/(1+$D25/100)</f>
        <v>#REF!</v>
      </c>
      <c r="F26" s="60" t="e">
        <f t="shared" ref="F26:P26" si="11">F25-F25/(1+$D25/100)</f>
        <v>#REF!</v>
      </c>
      <c r="G26" s="60" t="e">
        <f t="shared" si="11"/>
        <v>#REF!</v>
      </c>
      <c r="H26" s="60" t="e">
        <f t="shared" si="11"/>
        <v>#REF!</v>
      </c>
      <c r="I26" s="60" t="e">
        <f t="shared" si="11"/>
        <v>#REF!</v>
      </c>
      <c r="J26" s="60" t="e">
        <f t="shared" si="11"/>
        <v>#REF!</v>
      </c>
      <c r="K26" s="60" t="e">
        <f t="shared" si="11"/>
        <v>#REF!</v>
      </c>
      <c r="L26" s="60" t="e">
        <f t="shared" si="11"/>
        <v>#REF!</v>
      </c>
      <c r="M26" s="60" t="e">
        <f t="shared" si="11"/>
        <v>#REF!</v>
      </c>
      <c r="N26" s="60" t="e">
        <f t="shared" si="11"/>
        <v>#REF!</v>
      </c>
      <c r="O26" s="60" t="e">
        <f t="shared" si="11"/>
        <v>#REF!</v>
      </c>
      <c r="P26" s="60" t="e">
        <f t="shared" si="11"/>
        <v>#REF!</v>
      </c>
      <c r="Q26" s="12"/>
    </row>
    <row r="27" spans="2:17" x14ac:dyDescent="0.2">
      <c r="C27" s="55" t="e">
        <f>#REF!</f>
        <v>#REF!</v>
      </c>
      <c r="D27" s="61" t="e">
        <f>#REF!</f>
        <v>#REF!</v>
      </c>
      <c r="E27" s="57" t="e">
        <f>#REF!</f>
        <v>#REF!</v>
      </c>
      <c r="F27" s="57" t="e">
        <f>#REF!</f>
        <v>#REF!</v>
      </c>
      <c r="G27" s="57" t="e">
        <f>#REF!</f>
        <v>#REF!</v>
      </c>
      <c r="H27" s="57" t="e">
        <f>#REF!</f>
        <v>#REF!</v>
      </c>
      <c r="I27" s="57" t="e">
        <f>#REF!</f>
        <v>#REF!</v>
      </c>
      <c r="J27" s="57" t="e">
        <f>#REF!</f>
        <v>#REF!</v>
      </c>
      <c r="K27" s="57" t="e">
        <f>#REF!</f>
        <v>#REF!</v>
      </c>
      <c r="L27" s="57" t="e">
        <f>#REF!</f>
        <v>#REF!</v>
      </c>
      <c r="M27" s="57" t="e">
        <f>#REF!</f>
        <v>#REF!</v>
      </c>
      <c r="N27" s="57" t="e">
        <f>#REF!</f>
        <v>#REF!</v>
      </c>
      <c r="O27" s="57" t="e">
        <f>#REF!</f>
        <v>#REF!</v>
      </c>
      <c r="P27" s="57" t="e">
        <f>#REF!</f>
        <v>#REF!</v>
      </c>
      <c r="Q27" s="11" t="e">
        <f t="shared" ref="Q27:Q41" si="12">SUM(E27:P27)</f>
        <v>#REF!</v>
      </c>
    </row>
    <row r="28" spans="2:17" x14ac:dyDescent="0.2">
      <c r="C28" s="58" t="s">
        <v>18</v>
      </c>
      <c r="D28" s="59"/>
      <c r="E28" s="60" t="e">
        <f>E27-E27/(1+$D27/100)</f>
        <v>#REF!</v>
      </c>
      <c r="F28" s="60" t="e">
        <f t="shared" ref="F28:P28" si="13">F27-F27/(1+$D27/100)</f>
        <v>#REF!</v>
      </c>
      <c r="G28" s="60" t="e">
        <f t="shared" si="13"/>
        <v>#REF!</v>
      </c>
      <c r="H28" s="60" t="e">
        <f t="shared" si="13"/>
        <v>#REF!</v>
      </c>
      <c r="I28" s="60" t="e">
        <f t="shared" si="13"/>
        <v>#REF!</v>
      </c>
      <c r="J28" s="60" t="e">
        <f t="shared" si="13"/>
        <v>#REF!</v>
      </c>
      <c r="K28" s="60" t="e">
        <f t="shared" si="13"/>
        <v>#REF!</v>
      </c>
      <c r="L28" s="60" t="e">
        <f t="shared" si="13"/>
        <v>#REF!</v>
      </c>
      <c r="M28" s="60" t="e">
        <f t="shared" si="13"/>
        <v>#REF!</v>
      </c>
      <c r="N28" s="60" t="e">
        <f t="shared" si="13"/>
        <v>#REF!</v>
      </c>
      <c r="O28" s="60" t="e">
        <f t="shared" si="13"/>
        <v>#REF!</v>
      </c>
      <c r="P28" s="60" t="e">
        <f t="shared" si="13"/>
        <v>#REF!</v>
      </c>
      <c r="Q28" s="12"/>
    </row>
    <row r="29" spans="2:17" x14ac:dyDescent="0.2">
      <c r="C29" s="55" t="e">
        <f>#REF!</f>
        <v>#REF!</v>
      </c>
      <c r="D29" s="61" t="e">
        <f>#REF!</f>
        <v>#REF!</v>
      </c>
      <c r="E29" s="57" t="e">
        <f>#REF!</f>
        <v>#REF!</v>
      </c>
      <c r="F29" s="57" t="e">
        <f>#REF!</f>
        <v>#REF!</v>
      </c>
      <c r="G29" s="57" t="e">
        <f>#REF!</f>
        <v>#REF!</v>
      </c>
      <c r="H29" s="57" t="e">
        <f>#REF!</f>
        <v>#REF!</v>
      </c>
      <c r="I29" s="57" t="e">
        <f>#REF!</f>
        <v>#REF!</v>
      </c>
      <c r="J29" s="57" t="e">
        <f>#REF!</f>
        <v>#REF!</v>
      </c>
      <c r="K29" s="57" t="e">
        <f>#REF!</f>
        <v>#REF!</v>
      </c>
      <c r="L29" s="57" t="e">
        <f>#REF!</f>
        <v>#REF!</v>
      </c>
      <c r="M29" s="57" t="e">
        <f>#REF!</f>
        <v>#REF!</v>
      </c>
      <c r="N29" s="57" t="e">
        <f>#REF!</f>
        <v>#REF!</v>
      </c>
      <c r="O29" s="57" t="e">
        <f>#REF!</f>
        <v>#REF!</v>
      </c>
      <c r="P29" s="57" t="e">
        <f>#REF!</f>
        <v>#REF!</v>
      </c>
      <c r="Q29" s="11" t="e">
        <f t="shared" si="12"/>
        <v>#REF!</v>
      </c>
    </row>
    <row r="30" spans="2:17" x14ac:dyDescent="0.2">
      <c r="C30" s="58" t="s">
        <v>18</v>
      </c>
      <c r="D30" s="59"/>
      <c r="E30" s="60" t="e">
        <f>E29-E29/(1+$D29/100)</f>
        <v>#REF!</v>
      </c>
      <c r="F30" s="60" t="e">
        <f t="shared" ref="F30:P30" si="14">F29-F29/(1+$D29/100)</f>
        <v>#REF!</v>
      </c>
      <c r="G30" s="60" t="e">
        <f t="shared" si="14"/>
        <v>#REF!</v>
      </c>
      <c r="H30" s="60" t="e">
        <f t="shared" si="14"/>
        <v>#REF!</v>
      </c>
      <c r="I30" s="60" t="e">
        <f t="shared" si="14"/>
        <v>#REF!</v>
      </c>
      <c r="J30" s="60" t="e">
        <f t="shared" si="14"/>
        <v>#REF!</v>
      </c>
      <c r="K30" s="60" t="e">
        <f t="shared" si="14"/>
        <v>#REF!</v>
      </c>
      <c r="L30" s="60" t="e">
        <f t="shared" si="14"/>
        <v>#REF!</v>
      </c>
      <c r="M30" s="60" t="e">
        <f t="shared" si="14"/>
        <v>#REF!</v>
      </c>
      <c r="N30" s="60" t="e">
        <f t="shared" si="14"/>
        <v>#REF!</v>
      </c>
      <c r="O30" s="60" t="e">
        <f t="shared" si="14"/>
        <v>#REF!</v>
      </c>
      <c r="P30" s="60" t="e">
        <f t="shared" si="14"/>
        <v>#REF!</v>
      </c>
      <c r="Q30" s="12"/>
    </row>
    <row r="31" spans="2:17" ht="13.5" thickBot="1" x14ac:dyDescent="0.25">
      <c r="C31" s="62" t="e">
        <f>#REF!</f>
        <v>#REF!</v>
      </c>
      <c r="D31" s="63" t="e">
        <f>#REF!</f>
        <v>#REF!</v>
      </c>
      <c r="E31" s="64" t="e">
        <f>#REF!</f>
        <v>#REF!</v>
      </c>
      <c r="F31" s="64" t="e">
        <f>#REF!</f>
        <v>#REF!</v>
      </c>
      <c r="G31" s="64" t="e">
        <f>#REF!</f>
        <v>#REF!</v>
      </c>
      <c r="H31" s="64" t="e">
        <f>#REF!</f>
        <v>#REF!</v>
      </c>
      <c r="I31" s="64" t="e">
        <f>#REF!</f>
        <v>#REF!</v>
      </c>
      <c r="J31" s="64" t="e">
        <f>#REF!</f>
        <v>#REF!</v>
      </c>
      <c r="K31" s="64" t="e">
        <f>#REF!</f>
        <v>#REF!</v>
      </c>
      <c r="L31" s="64" t="e">
        <f>#REF!</f>
        <v>#REF!</v>
      </c>
      <c r="M31" s="64" t="e">
        <f>#REF!</f>
        <v>#REF!</v>
      </c>
      <c r="N31" s="64" t="e">
        <f>#REF!</f>
        <v>#REF!</v>
      </c>
      <c r="O31" s="64" t="e">
        <f>#REF!</f>
        <v>#REF!</v>
      </c>
      <c r="P31" s="64" t="e">
        <f>#REF!</f>
        <v>#REF!</v>
      </c>
      <c r="Q31" s="24" t="e">
        <f t="shared" si="12"/>
        <v>#REF!</v>
      </c>
    </row>
    <row r="32" spans="2:17" x14ac:dyDescent="0.2">
      <c r="C32" s="65" t="s">
        <v>18</v>
      </c>
      <c r="D32" s="66"/>
      <c r="E32" s="41" t="e">
        <f>E31-E31/(1+$D31/100)</f>
        <v>#REF!</v>
      </c>
      <c r="F32" s="41" t="e">
        <f t="shared" ref="F32:P32" si="15">F31-F31/(1+$D31/100)</f>
        <v>#REF!</v>
      </c>
      <c r="G32" s="41" t="e">
        <f t="shared" si="15"/>
        <v>#REF!</v>
      </c>
      <c r="H32" s="41" t="e">
        <f t="shared" si="15"/>
        <v>#REF!</v>
      </c>
      <c r="I32" s="41" t="e">
        <f t="shared" si="15"/>
        <v>#REF!</v>
      </c>
      <c r="J32" s="41" t="e">
        <f t="shared" si="15"/>
        <v>#REF!</v>
      </c>
      <c r="K32" s="41" t="e">
        <f t="shared" si="15"/>
        <v>#REF!</v>
      </c>
      <c r="L32" s="41" t="e">
        <f t="shared" si="15"/>
        <v>#REF!</v>
      </c>
      <c r="M32" s="41" t="e">
        <f t="shared" si="15"/>
        <v>#REF!</v>
      </c>
      <c r="N32" s="41" t="e">
        <f t="shared" si="15"/>
        <v>#REF!</v>
      </c>
      <c r="O32" s="41" t="e">
        <f t="shared" si="15"/>
        <v>#REF!</v>
      </c>
      <c r="P32" s="41" t="e">
        <f t="shared" si="15"/>
        <v>#REF!</v>
      </c>
      <c r="Q32" s="19"/>
    </row>
    <row r="33" spans="3:17" x14ac:dyDescent="0.2">
      <c r="C33" s="55" t="e">
        <f>#REF!</f>
        <v>#REF!</v>
      </c>
      <c r="D33" s="61" t="e">
        <f>#REF!</f>
        <v>#REF!</v>
      </c>
      <c r="E33" s="57" t="e">
        <f>#REF!</f>
        <v>#REF!</v>
      </c>
      <c r="F33" s="57" t="e">
        <f>#REF!</f>
        <v>#REF!</v>
      </c>
      <c r="G33" s="57" t="e">
        <f>#REF!</f>
        <v>#REF!</v>
      </c>
      <c r="H33" s="57" t="e">
        <f>#REF!</f>
        <v>#REF!</v>
      </c>
      <c r="I33" s="57" t="e">
        <f>#REF!</f>
        <v>#REF!</v>
      </c>
      <c r="J33" s="57" t="e">
        <f>#REF!</f>
        <v>#REF!</v>
      </c>
      <c r="K33" s="57" t="e">
        <f>#REF!</f>
        <v>#REF!</v>
      </c>
      <c r="L33" s="57" t="e">
        <f>#REF!</f>
        <v>#REF!</v>
      </c>
      <c r="M33" s="57" t="e">
        <f>#REF!</f>
        <v>#REF!</v>
      </c>
      <c r="N33" s="57" t="e">
        <f>#REF!</f>
        <v>#REF!</v>
      </c>
      <c r="O33" s="57" t="e">
        <f>#REF!</f>
        <v>#REF!</v>
      </c>
      <c r="P33" s="57" t="e">
        <f>#REF!</f>
        <v>#REF!</v>
      </c>
      <c r="Q33" s="11" t="e">
        <f t="shared" si="12"/>
        <v>#REF!</v>
      </c>
    </row>
    <row r="34" spans="3:17" x14ac:dyDescent="0.2">
      <c r="C34" s="58" t="s">
        <v>18</v>
      </c>
      <c r="D34" s="59"/>
      <c r="E34" s="60" t="e">
        <f>E33-E33/(1+$D33/100)</f>
        <v>#REF!</v>
      </c>
      <c r="F34" s="60" t="e">
        <f t="shared" ref="F34:P34" si="16">F33-F33/(1+$D33/100)</f>
        <v>#REF!</v>
      </c>
      <c r="G34" s="60" t="e">
        <f t="shared" si="16"/>
        <v>#REF!</v>
      </c>
      <c r="H34" s="60" t="e">
        <f t="shared" si="16"/>
        <v>#REF!</v>
      </c>
      <c r="I34" s="60" t="e">
        <f t="shared" si="16"/>
        <v>#REF!</v>
      </c>
      <c r="J34" s="60" t="e">
        <f t="shared" si="16"/>
        <v>#REF!</v>
      </c>
      <c r="K34" s="60" t="e">
        <f t="shared" si="16"/>
        <v>#REF!</v>
      </c>
      <c r="L34" s="60" t="e">
        <f t="shared" si="16"/>
        <v>#REF!</v>
      </c>
      <c r="M34" s="60" t="e">
        <f t="shared" si="16"/>
        <v>#REF!</v>
      </c>
      <c r="N34" s="60" t="e">
        <f t="shared" si="16"/>
        <v>#REF!</v>
      </c>
      <c r="O34" s="60" t="e">
        <f t="shared" si="16"/>
        <v>#REF!</v>
      </c>
      <c r="P34" s="60" t="e">
        <f t="shared" si="16"/>
        <v>#REF!</v>
      </c>
      <c r="Q34" s="12"/>
    </row>
    <row r="35" spans="3:17" ht="13.5" thickBot="1" x14ac:dyDescent="0.25">
      <c r="C35" s="67" t="e">
        <f>#REF!</f>
        <v>#REF!</v>
      </c>
      <c r="D35" s="63" t="e">
        <f>#REF!</f>
        <v>#REF!</v>
      </c>
      <c r="E35" s="64" t="e">
        <f>#REF!</f>
        <v>#REF!</v>
      </c>
      <c r="F35" s="64" t="e">
        <f>#REF!</f>
        <v>#REF!</v>
      </c>
      <c r="G35" s="64" t="e">
        <f>#REF!</f>
        <v>#REF!</v>
      </c>
      <c r="H35" s="64" t="e">
        <f>#REF!</f>
        <v>#REF!</v>
      </c>
      <c r="I35" s="64" t="e">
        <f>#REF!</f>
        <v>#REF!</v>
      </c>
      <c r="J35" s="64" t="e">
        <f>#REF!</f>
        <v>#REF!</v>
      </c>
      <c r="K35" s="64" t="e">
        <f>#REF!</f>
        <v>#REF!</v>
      </c>
      <c r="L35" s="64" t="e">
        <f>#REF!</f>
        <v>#REF!</v>
      </c>
      <c r="M35" s="64" t="e">
        <f>#REF!</f>
        <v>#REF!</v>
      </c>
      <c r="N35" s="64" t="e">
        <f>#REF!</f>
        <v>#REF!</v>
      </c>
      <c r="O35" s="64" t="e">
        <f>#REF!</f>
        <v>#REF!</v>
      </c>
      <c r="P35" s="64" t="e">
        <f>#REF!</f>
        <v>#REF!</v>
      </c>
      <c r="Q35" s="24" t="e">
        <f t="shared" si="12"/>
        <v>#REF!</v>
      </c>
    </row>
    <row r="36" spans="3:17" x14ac:dyDescent="0.2">
      <c r="C36" s="65" t="s">
        <v>18</v>
      </c>
      <c r="D36" s="66"/>
      <c r="E36" s="41" t="e">
        <f>E35-E35/(1+$D35/100)</f>
        <v>#REF!</v>
      </c>
      <c r="F36" s="41" t="e">
        <f t="shared" ref="F36:P36" si="17">F35-F35/(1+$D35/100)</f>
        <v>#REF!</v>
      </c>
      <c r="G36" s="41" t="e">
        <f t="shared" si="17"/>
        <v>#REF!</v>
      </c>
      <c r="H36" s="41" t="e">
        <f t="shared" si="17"/>
        <v>#REF!</v>
      </c>
      <c r="I36" s="41" t="e">
        <f t="shared" si="17"/>
        <v>#REF!</v>
      </c>
      <c r="J36" s="41" t="e">
        <f t="shared" si="17"/>
        <v>#REF!</v>
      </c>
      <c r="K36" s="41" t="e">
        <f t="shared" si="17"/>
        <v>#REF!</v>
      </c>
      <c r="L36" s="41" t="e">
        <f t="shared" si="17"/>
        <v>#REF!</v>
      </c>
      <c r="M36" s="41" t="e">
        <f t="shared" si="17"/>
        <v>#REF!</v>
      </c>
      <c r="N36" s="41" t="e">
        <f t="shared" si="17"/>
        <v>#REF!</v>
      </c>
      <c r="O36" s="41" t="e">
        <f t="shared" si="17"/>
        <v>#REF!</v>
      </c>
      <c r="P36" s="41" t="e">
        <f t="shared" si="17"/>
        <v>#REF!</v>
      </c>
      <c r="Q36" s="19"/>
    </row>
    <row r="37" spans="3:17" x14ac:dyDescent="0.2">
      <c r="C37" s="55" t="e">
        <f>#REF!</f>
        <v>#REF!</v>
      </c>
      <c r="D37" s="61" t="e">
        <f>#REF!</f>
        <v>#REF!</v>
      </c>
      <c r="E37" s="57" t="e">
        <f>#REF!</f>
        <v>#REF!</v>
      </c>
      <c r="F37" s="57" t="e">
        <f>#REF!</f>
        <v>#REF!</v>
      </c>
      <c r="G37" s="57" t="e">
        <f>#REF!</f>
        <v>#REF!</v>
      </c>
      <c r="H37" s="57" t="e">
        <f>#REF!</f>
        <v>#REF!</v>
      </c>
      <c r="I37" s="57" t="e">
        <f>#REF!</f>
        <v>#REF!</v>
      </c>
      <c r="J37" s="57" t="e">
        <f>#REF!</f>
        <v>#REF!</v>
      </c>
      <c r="K37" s="57" t="e">
        <f>#REF!</f>
        <v>#REF!</v>
      </c>
      <c r="L37" s="57" t="e">
        <f>#REF!</f>
        <v>#REF!</v>
      </c>
      <c r="M37" s="57" t="e">
        <f>#REF!</f>
        <v>#REF!</v>
      </c>
      <c r="N37" s="57" t="e">
        <f>#REF!</f>
        <v>#REF!</v>
      </c>
      <c r="O37" s="57" t="e">
        <f>#REF!</f>
        <v>#REF!</v>
      </c>
      <c r="P37" s="57" t="e">
        <f>#REF!</f>
        <v>#REF!</v>
      </c>
      <c r="Q37" s="11" t="e">
        <f t="shared" si="12"/>
        <v>#REF!</v>
      </c>
    </row>
    <row r="38" spans="3:17" x14ac:dyDescent="0.2">
      <c r="C38" s="58" t="s">
        <v>18</v>
      </c>
      <c r="D38" s="59"/>
      <c r="E38" s="60" t="e">
        <f>E37-E37/(1+$D37/100)</f>
        <v>#REF!</v>
      </c>
      <c r="F38" s="60" t="e">
        <f t="shared" ref="F38:P38" si="18">F37-F37/(1+$D37/100)</f>
        <v>#REF!</v>
      </c>
      <c r="G38" s="60" t="e">
        <f t="shared" si="18"/>
        <v>#REF!</v>
      </c>
      <c r="H38" s="60" t="e">
        <f t="shared" si="18"/>
        <v>#REF!</v>
      </c>
      <c r="I38" s="60" t="e">
        <f t="shared" si="18"/>
        <v>#REF!</v>
      </c>
      <c r="J38" s="60" t="e">
        <f t="shared" si="18"/>
        <v>#REF!</v>
      </c>
      <c r="K38" s="60" t="e">
        <f t="shared" si="18"/>
        <v>#REF!</v>
      </c>
      <c r="L38" s="60" t="e">
        <f t="shared" si="18"/>
        <v>#REF!</v>
      </c>
      <c r="M38" s="60" t="e">
        <f t="shared" si="18"/>
        <v>#REF!</v>
      </c>
      <c r="N38" s="60" t="e">
        <f t="shared" si="18"/>
        <v>#REF!</v>
      </c>
      <c r="O38" s="60" t="e">
        <f t="shared" si="18"/>
        <v>#REF!</v>
      </c>
      <c r="P38" s="60" t="e">
        <f t="shared" si="18"/>
        <v>#REF!</v>
      </c>
      <c r="Q38" s="12"/>
    </row>
    <row r="39" spans="3:17" x14ac:dyDescent="0.2">
      <c r="C39" s="33" t="e">
        <f>Markkinointibudjetti!#REF!</f>
        <v>#REF!</v>
      </c>
      <c r="D39" s="66" t="e">
        <f>Markkinointibudjetti!#REF!</f>
        <v>#REF!</v>
      </c>
      <c r="E39" s="68" t="e">
        <f>Markkinointibudjetti!#REF!</f>
        <v>#REF!</v>
      </c>
      <c r="F39" s="68" t="e">
        <f>Markkinointibudjetti!#REF!</f>
        <v>#REF!</v>
      </c>
      <c r="G39" s="68" t="e">
        <f>Markkinointibudjetti!#REF!</f>
        <v>#REF!</v>
      </c>
      <c r="H39" s="68" t="e">
        <f>Markkinointibudjetti!#REF!</f>
        <v>#REF!</v>
      </c>
      <c r="I39" s="68" t="e">
        <f>Markkinointibudjetti!#REF!</f>
        <v>#REF!</v>
      </c>
      <c r="J39" s="68" t="e">
        <f>Markkinointibudjetti!#REF!</f>
        <v>#REF!</v>
      </c>
      <c r="K39" s="68" t="e">
        <f>Markkinointibudjetti!#REF!</f>
        <v>#REF!</v>
      </c>
      <c r="L39" s="68" t="e">
        <f>Markkinointibudjetti!#REF!</f>
        <v>#REF!</v>
      </c>
      <c r="M39" s="68" t="e">
        <f>Markkinointibudjetti!#REF!</f>
        <v>#REF!</v>
      </c>
      <c r="N39" s="68" t="e">
        <f>Markkinointibudjetti!#REF!</f>
        <v>#REF!</v>
      </c>
      <c r="O39" s="68" t="e">
        <f>Markkinointibudjetti!#REF!</f>
        <v>#REF!</v>
      </c>
      <c r="P39" s="68" t="e">
        <f>Markkinointibudjetti!#REF!</f>
        <v>#REF!</v>
      </c>
      <c r="Q39" s="11" t="e">
        <f t="shared" si="12"/>
        <v>#REF!</v>
      </c>
    </row>
    <row r="40" spans="3:17" x14ac:dyDescent="0.2">
      <c r="C40" s="58" t="s">
        <v>18</v>
      </c>
      <c r="D40" s="59"/>
      <c r="E40" s="60" t="e">
        <f t="shared" ref="E40:P40" si="19">E39-E39/(1+$D39/100)</f>
        <v>#REF!</v>
      </c>
      <c r="F40" s="60" t="e">
        <f t="shared" si="19"/>
        <v>#REF!</v>
      </c>
      <c r="G40" s="60" t="e">
        <f t="shared" si="19"/>
        <v>#REF!</v>
      </c>
      <c r="H40" s="60" t="e">
        <f t="shared" si="19"/>
        <v>#REF!</v>
      </c>
      <c r="I40" s="60" t="e">
        <f t="shared" si="19"/>
        <v>#REF!</v>
      </c>
      <c r="J40" s="60" t="e">
        <f t="shared" si="19"/>
        <v>#REF!</v>
      </c>
      <c r="K40" s="60" t="e">
        <f t="shared" si="19"/>
        <v>#REF!</v>
      </c>
      <c r="L40" s="60" t="e">
        <f t="shared" si="19"/>
        <v>#REF!</v>
      </c>
      <c r="M40" s="60" t="e">
        <f t="shared" si="19"/>
        <v>#REF!</v>
      </c>
      <c r="N40" s="60" t="e">
        <f t="shared" si="19"/>
        <v>#REF!</v>
      </c>
      <c r="O40" s="60" t="e">
        <f t="shared" si="19"/>
        <v>#REF!</v>
      </c>
      <c r="P40" s="60" t="e">
        <f t="shared" si="19"/>
        <v>#REF!</v>
      </c>
      <c r="Q40" s="12"/>
    </row>
    <row r="41" spans="3:17" ht="13.5" thickBot="1" x14ac:dyDescent="0.25">
      <c r="C41" s="69" t="s">
        <v>23</v>
      </c>
      <c r="D41" s="70"/>
      <c r="E41" s="71" t="e">
        <f>E26+E28+E30+E32+E34+E36+E38+E40</f>
        <v>#REF!</v>
      </c>
      <c r="F41" s="71" t="e">
        <f t="shared" ref="F41:P41" si="20">F26+F28+F30+F32+F34+F36+F38+F40</f>
        <v>#REF!</v>
      </c>
      <c r="G41" s="71" t="e">
        <f t="shared" si="20"/>
        <v>#REF!</v>
      </c>
      <c r="H41" s="71" t="e">
        <f t="shared" si="20"/>
        <v>#REF!</v>
      </c>
      <c r="I41" s="71" t="e">
        <f t="shared" si="20"/>
        <v>#REF!</v>
      </c>
      <c r="J41" s="71" t="e">
        <f t="shared" si="20"/>
        <v>#REF!</v>
      </c>
      <c r="K41" s="71" t="e">
        <f t="shared" si="20"/>
        <v>#REF!</v>
      </c>
      <c r="L41" s="71" t="e">
        <f t="shared" si="20"/>
        <v>#REF!</v>
      </c>
      <c r="M41" s="71" t="e">
        <f t="shared" si="20"/>
        <v>#REF!</v>
      </c>
      <c r="N41" s="71" t="e">
        <f t="shared" si="20"/>
        <v>#REF!</v>
      </c>
      <c r="O41" s="71" t="e">
        <f t="shared" si="20"/>
        <v>#REF!</v>
      </c>
      <c r="P41" s="71" t="e">
        <f t="shared" si="20"/>
        <v>#REF!</v>
      </c>
      <c r="Q41" s="25" t="e">
        <f t="shared" si="12"/>
        <v>#REF!</v>
      </c>
    </row>
    <row r="42" spans="3:17" ht="13.5" thickBot="1" x14ac:dyDescent="0.25">
      <c r="C42" s="72"/>
      <c r="D42" s="66"/>
      <c r="E42" s="68"/>
      <c r="F42" s="68"/>
      <c r="G42" s="68"/>
      <c r="H42" s="68"/>
      <c r="I42" s="68"/>
      <c r="J42" s="68"/>
      <c r="K42" s="68"/>
      <c r="L42" s="68"/>
      <c r="M42" s="68"/>
      <c r="N42" s="68"/>
      <c r="O42" s="68"/>
      <c r="P42" s="68"/>
      <c r="Q42" s="23"/>
    </row>
    <row r="43" spans="3:17" x14ac:dyDescent="0.2">
      <c r="C43" s="51" t="s">
        <v>22</v>
      </c>
      <c r="D43" s="52" t="s">
        <v>19</v>
      </c>
      <c r="E43" s="73" t="str">
        <f>Markkinointibudjetti!D6</f>
        <v>Tam</v>
      </c>
      <c r="F43" s="73" t="str">
        <f>Markkinointibudjetti!E6</f>
        <v>Hel</v>
      </c>
      <c r="G43" s="73" t="str">
        <f>Markkinointibudjetti!F6</f>
        <v>Maa</v>
      </c>
      <c r="H43" s="73" t="str">
        <f>Markkinointibudjetti!G6</f>
        <v>Huh</v>
      </c>
      <c r="I43" s="73" t="str">
        <f>Markkinointibudjetti!H6</f>
        <v>Tou</v>
      </c>
      <c r="J43" s="73" t="str">
        <f>Markkinointibudjetti!I6</f>
        <v>Kesä</v>
      </c>
      <c r="K43" s="73" t="str">
        <f>Markkinointibudjetti!J6</f>
        <v>Hei</v>
      </c>
      <c r="L43" s="73" t="str">
        <f>Markkinointibudjetti!K6</f>
        <v>Elo</v>
      </c>
      <c r="M43" s="73" t="str">
        <f>Markkinointibudjetti!L6</f>
        <v>Syys</v>
      </c>
      <c r="N43" s="73" t="str">
        <f>Markkinointibudjetti!M6</f>
        <v>Loka</v>
      </c>
      <c r="O43" s="73" t="str">
        <f>Markkinointibudjetti!N6</f>
        <v>Mar</v>
      </c>
      <c r="P43" s="74" t="str">
        <f>Markkinointibudjetti!O6</f>
        <v>Jou</v>
      </c>
      <c r="Q43" s="74" t="str">
        <f>Markkinointibudjetti!P6</f>
        <v>YHT</v>
      </c>
    </row>
    <row r="44" spans="3:17" x14ac:dyDescent="0.2">
      <c r="C44" s="75" t="e">
        <f>Markkinointibudjetti!#REF!</f>
        <v>#REF!</v>
      </c>
      <c r="D44" s="76" t="e">
        <f>Markkinointibudjetti!#REF!</f>
        <v>#REF!</v>
      </c>
      <c r="E44" s="77">
        <f>Markkinointibudjetti!D7</f>
        <v>0</v>
      </c>
      <c r="F44" s="77">
        <f>Markkinointibudjetti!E7</f>
        <v>0</v>
      </c>
      <c r="G44" s="77">
        <f>Markkinointibudjetti!F7</f>
        <v>0</v>
      </c>
      <c r="H44" s="77">
        <f>Markkinointibudjetti!G7</f>
        <v>0</v>
      </c>
      <c r="I44" s="77">
        <f>Markkinointibudjetti!H7</f>
        <v>0</v>
      </c>
      <c r="J44" s="77">
        <f>Markkinointibudjetti!I7</f>
        <v>0</v>
      </c>
      <c r="K44" s="77">
        <f>Markkinointibudjetti!J7</f>
        <v>0</v>
      </c>
      <c r="L44" s="77">
        <f>Markkinointibudjetti!K7</f>
        <v>0</v>
      </c>
      <c r="M44" s="77">
        <f>Markkinointibudjetti!L7</f>
        <v>0</v>
      </c>
      <c r="N44" s="77">
        <f>Markkinointibudjetti!M7</f>
        <v>0</v>
      </c>
      <c r="O44" s="77">
        <f>Markkinointibudjetti!N7</f>
        <v>0</v>
      </c>
      <c r="P44" s="77">
        <f>Markkinointibudjetti!O7</f>
        <v>0</v>
      </c>
      <c r="Q44" s="78">
        <f>Markkinointibudjetti!P7</f>
        <v>0</v>
      </c>
    </row>
    <row r="45" spans="3:17" x14ac:dyDescent="0.2">
      <c r="C45" s="79" t="s">
        <v>20</v>
      </c>
      <c r="D45" s="80"/>
      <c r="E45" s="81" t="e">
        <f t="shared" ref="E45:P45" si="21">E44-E44/(1+$D44/100)</f>
        <v>#REF!</v>
      </c>
      <c r="F45" s="81" t="e">
        <f t="shared" si="21"/>
        <v>#REF!</v>
      </c>
      <c r="G45" s="81" t="e">
        <f t="shared" si="21"/>
        <v>#REF!</v>
      </c>
      <c r="H45" s="81" t="e">
        <f t="shared" si="21"/>
        <v>#REF!</v>
      </c>
      <c r="I45" s="81" t="e">
        <f t="shared" si="21"/>
        <v>#REF!</v>
      </c>
      <c r="J45" s="81" t="e">
        <f t="shared" si="21"/>
        <v>#REF!</v>
      </c>
      <c r="K45" s="81" t="e">
        <f t="shared" si="21"/>
        <v>#REF!</v>
      </c>
      <c r="L45" s="81" t="e">
        <f t="shared" si="21"/>
        <v>#REF!</v>
      </c>
      <c r="M45" s="81" t="e">
        <f t="shared" si="21"/>
        <v>#REF!</v>
      </c>
      <c r="N45" s="81" t="e">
        <f t="shared" si="21"/>
        <v>#REF!</v>
      </c>
      <c r="O45" s="81" t="e">
        <f t="shared" si="21"/>
        <v>#REF!</v>
      </c>
      <c r="P45" s="81" t="e">
        <f t="shared" si="21"/>
        <v>#REF!</v>
      </c>
      <c r="Q45" s="82"/>
    </row>
    <row r="46" spans="3:17" x14ac:dyDescent="0.2">
      <c r="C46" s="83" t="str">
        <f>Markkinointibudjetti!C7</f>
        <v xml:space="preserve"> Some , jatkuva</v>
      </c>
      <c r="D46" s="84" t="e">
        <f>Markkinointibudjetti!#REF!</f>
        <v>#REF!</v>
      </c>
      <c r="E46" s="85">
        <f>Markkinointibudjetti!D8</f>
        <v>0</v>
      </c>
      <c r="F46" s="85">
        <f>Markkinointibudjetti!E8</f>
        <v>0</v>
      </c>
      <c r="G46" s="85">
        <f>Markkinointibudjetti!F8</f>
        <v>0</v>
      </c>
      <c r="H46" s="85">
        <f>Markkinointibudjetti!G8</f>
        <v>0</v>
      </c>
      <c r="I46" s="85">
        <f>Markkinointibudjetti!H8</f>
        <v>0</v>
      </c>
      <c r="J46" s="85">
        <f>Markkinointibudjetti!I8</f>
        <v>0</v>
      </c>
      <c r="K46" s="85">
        <f>Markkinointibudjetti!J8</f>
        <v>0</v>
      </c>
      <c r="L46" s="85">
        <f>Markkinointibudjetti!K8</f>
        <v>0</v>
      </c>
      <c r="M46" s="85">
        <f>Markkinointibudjetti!L8</f>
        <v>0</v>
      </c>
      <c r="N46" s="85">
        <f>Markkinointibudjetti!M8</f>
        <v>0</v>
      </c>
      <c r="O46" s="85">
        <f>Markkinointibudjetti!N8</f>
        <v>0</v>
      </c>
      <c r="P46" s="85">
        <f>Markkinointibudjetti!O8</f>
        <v>0</v>
      </c>
      <c r="Q46" s="86">
        <f>Markkinointibudjetti!P8</f>
        <v>0</v>
      </c>
    </row>
    <row r="47" spans="3:17" x14ac:dyDescent="0.2">
      <c r="C47" s="83" t="s">
        <v>20</v>
      </c>
      <c r="D47" s="84"/>
      <c r="E47" s="87" t="e">
        <f t="shared" ref="E47:P47" si="22">E46-E46/(1+$D46/100)</f>
        <v>#REF!</v>
      </c>
      <c r="F47" s="87" t="e">
        <f t="shared" si="22"/>
        <v>#REF!</v>
      </c>
      <c r="G47" s="87" t="e">
        <f t="shared" si="22"/>
        <v>#REF!</v>
      </c>
      <c r="H47" s="87" t="e">
        <f t="shared" si="22"/>
        <v>#REF!</v>
      </c>
      <c r="I47" s="87" t="e">
        <f t="shared" si="22"/>
        <v>#REF!</v>
      </c>
      <c r="J47" s="87" t="e">
        <f t="shared" si="22"/>
        <v>#REF!</v>
      </c>
      <c r="K47" s="87" t="e">
        <f t="shared" si="22"/>
        <v>#REF!</v>
      </c>
      <c r="L47" s="87" t="e">
        <f t="shared" si="22"/>
        <v>#REF!</v>
      </c>
      <c r="M47" s="87" t="e">
        <f t="shared" si="22"/>
        <v>#REF!</v>
      </c>
      <c r="N47" s="87" t="e">
        <f t="shared" si="22"/>
        <v>#REF!</v>
      </c>
      <c r="O47" s="87" t="e">
        <f t="shared" si="22"/>
        <v>#REF!</v>
      </c>
      <c r="P47" s="87" t="e">
        <f t="shared" si="22"/>
        <v>#REF!</v>
      </c>
      <c r="Q47" s="88"/>
    </row>
    <row r="48" spans="3:17" x14ac:dyDescent="0.2">
      <c r="C48" s="75" t="str">
        <f>Markkinointibudjetti!C8</f>
        <v xml:space="preserve"> Some </v>
      </c>
      <c r="D48" s="76" t="e">
        <f>Markkinointibudjetti!#REF!</f>
        <v>#REF!</v>
      </c>
      <c r="E48" s="77">
        <f>Markkinointibudjetti!D9</f>
        <v>0</v>
      </c>
      <c r="F48" s="77">
        <f>Markkinointibudjetti!E9</f>
        <v>0</v>
      </c>
      <c r="G48" s="77">
        <f>Markkinointibudjetti!F9</f>
        <v>0</v>
      </c>
      <c r="H48" s="77">
        <f>Markkinointibudjetti!G9</f>
        <v>0</v>
      </c>
      <c r="I48" s="77">
        <f>Markkinointibudjetti!H9</f>
        <v>0</v>
      </c>
      <c r="J48" s="77">
        <f>Markkinointibudjetti!I9</f>
        <v>0</v>
      </c>
      <c r="K48" s="77">
        <f>Markkinointibudjetti!J9</f>
        <v>0</v>
      </c>
      <c r="L48" s="77">
        <f>Markkinointibudjetti!K9</f>
        <v>0</v>
      </c>
      <c r="M48" s="77">
        <f>Markkinointibudjetti!L9</f>
        <v>0</v>
      </c>
      <c r="N48" s="77">
        <f>Markkinointibudjetti!M9</f>
        <v>0</v>
      </c>
      <c r="O48" s="77">
        <f>Markkinointibudjetti!N9</f>
        <v>0</v>
      </c>
      <c r="P48" s="77">
        <f>Markkinointibudjetti!O9</f>
        <v>0</v>
      </c>
      <c r="Q48" s="78">
        <f>Markkinointibudjetti!P9</f>
        <v>0</v>
      </c>
    </row>
    <row r="49" spans="3:17" x14ac:dyDescent="0.2">
      <c r="C49" s="79" t="s">
        <v>20</v>
      </c>
      <c r="D49" s="80"/>
      <c r="E49" s="81" t="e">
        <f t="shared" ref="E49:P49" si="23">E48-E48/(1+$D48/100)</f>
        <v>#REF!</v>
      </c>
      <c r="F49" s="81" t="e">
        <f t="shared" si="23"/>
        <v>#REF!</v>
      </c>
      <c r="G49" s="81" t="e">
        <f t="shared" si="23"/>
        <v>#REF!</v>
      </c>
      <c r="H49" s="81" t="e">
        <f t="shared" si="23"/>
        <v>#REF!</v>
      </c>
      <c r="I49" s="81" t="e">
        <f t="shared" si="23"/>
        <v>#REF!</v>
      </c>
      <c r="J49" s="81" t="e">
        <f t="shared" si="23"/>
        <v>#REF!</v>
      </c>
      <c r="K49" s="81" t="e">
        <f t="shared" si="23"/>
        <v>#REF!</v>
      </c>
      <c r="L49" s="81" t="e">
        <f t="shared" si="23"/>
        <v>#REF!</v>
      </c>
      <c r="M49" s="81" t="e">
        <f t="shared" si="23"/>
        <v>#REF!</v>
      </c>
      <c r="N49" s="81" t="e">
        <f t="shared" si="23"/>
        <v>#REF!</v>
      </c>
      <c r="O49" s="81" t="e">
        <f t="shared" si="23"/>
        <v>#REF!</v>
      </c>
      <c r="P49" s="81" t="e">
        <f t="shared" si="23"/>
        <v>#REF!</v>
      </c>
      <c r="Q49" s="82"/>
    </row>
    <row r="50" spans="3:17" x14ac:dyDescent="0.2">
      <c r="C50" s="83" t="e">
        <f>Markkinointibudjetti!#REF!</f>
        <v>#REF!</v>
      </c>
      <c r="D50" s="84" t="e">
        <f>Markkinointibudjetti!#REF!</f>
        <v>#REF!</v>
      </c>
      <c r="E50" s="85">
        <f>Markkinointibudjetti!D10</f>
        <v>0</v>
      </c>
      <c r="F50" s="85">
        <f>Markkinointibudjetti!E10</f>
        <v>0</v>
      </c>
      <c r="G50" s="85">
        <f>Markkinointibudjetti!F10</f>
        <v>0</v>
      </c>
      <c r="H50" s="85">
        <f>Markkinointibudjetti!G10</f>
        <v>0</v>
      </c>
      <c r="I50" s="85">
        <f>Markkinointibudjetti!H10</f>
        <v>0</v>
      </c>
      <c r="J50" s="85">
        <f>Markkinointibudjetti!I10</f>
        <v>0</v>
      </c>
      <c r="K50" s="85">
        <f>Markkinointibudjetti!J10</f>
        <v>0</v>
      </c>
      <c r="L50" s="85">
        <f>Markkinointibudjetti!K10</f>
        <v>0</v>
      </c>
      <c r="M50" s="85">
        <f>Markkinointibudjetti!L10</f>
        <v>0</v>
      </c>
      <c r="N50" s="85">
        <f>Markkinointibudjetti!M10</f>
        <v>0</v>
      </c>
      <c r="O50" s="85">
        <f>Markkinointibudjetti!N10</f>
        <v>0</v>
      </c>
      <c r="P50" s="85">
        <f>Markkinointibudjetti!O10</f>
        <v>0</v>
      </c>
      <c r="Q50" s="86">
        <f>Markkinointibudjetti!P10</f>
        <v>0</v>
      </c>
    </row>
    <row r="51" spans="3:17" x14ac:dyDescent="0.2">
      <c r="C51" s="83" t="s">
        <v>20</v>
      </c>
      <c r="D51" s="84"/>
      <c r="E51" s="87" t="e">
        <f t="shared" ref="E51:P51" si="24">E50-E50/(1+$D50/100)</f>
        <v>#REF!</v>
      </c>
      <c r="F51" s="87" t="e">
        <f t="shared" si="24"/>
        <v>#REF!</v>
      </c>
      <c r="G51" s="87" t="e">
        <f t="shared" si="24"/>
        <v>#REF!</v>
      </c>
      <c r="H51" s="87" t="e">
        <f t="shared" si="24"/>
        <v>#REF!</v>
      </c>
      <c r="I51" s="87" t="e">
        <f t="shared" si="24"/>
        <v>#REF!</v>
      </c>
      <c r="J51" s="87" t="e">
        <f t="shared" si="24"/>
        <v>#REF!</v>
      </c>
      <c r="K51" s="87" t="e">
        <f t="shared" si="24"/>
        <v>#REF!</v>
      </c>
      <c r="L51" s="87" t="e">
        <f t="shared" si="24"/>
        <v>#REF!</v>
      </c>
      <c r="M51" s="87" t="e">
        <f t="shared" si="24"/>
        <v>#REF!</v>
      </c>
      <c r="N51" s="87" t="e">
        <f t="shared" si="24"/>
        <v>#REF!</v>
      </c>
      <c r="O51" s="87" t="e">
        <f t="shared" si="24"/>
        <v>#REF!</v>
      </c>
      <c r="P51" s="87" t="e">
        <f t="shared" si="24"/>
        <v>#REF!</v>
      </c>
      <c r="Q51" s="88"/>
    </row>
    <row r="52" spans="3:17" x14ac:dyDescent="0.2">
      <c r="C52" s="75" t="e">
        <f>Markkinointibudjetti!#REF!</f>
        <v>#REF!</v>
      </c>
      <c r="D52" s="76" t="e">
        <f>Markkinointibudjetti!#REF!</f>
        <v>#REF!</v>
      </c>
      <c r="E52" s="77">
        <f>Markkinointibudjetti!D11</f>
        <v>0</v>
      </c>
      <c r="F52" s="77">
        <f>Markkinointibudjetti!E11</f>
        <v>0</v>
      </c>
      <c r="G52" s="77">
        <f>Markkinointibudjetti!F11</f>
        <v>0</v>
      </c>
      <c r="H52" s="77">
        <f>Markkinointibudjetti!G11</f>
        <v>0</v>
      </c>
      <c r="I52" s="77">
        <f>Markkinointibudjetti!H11</f>
        <v>0</v>
      </c>
      <c r="J52" s="77">
        <f>Markkinointibudjetti!I11</f>
        <v>0</v>
      </c>
      <c r="K52" s="77">
        <f>Markkinointibudjetti!J11</f>
        <v>0</v>
      </c>
      <c r="L52" s="77">
        <f>Markkinointibudjetti!K11</f>
        <v>0</v>
      </c>
      <c r="M52" s="77">
        <f>Markkinointibudjetti!L11</f>
        <v>0</v>
      </c>
      <c r="N52" s="77">
        <f>Markkinointibudjetti!M11</f>
        <v>0</v>
      </c>
      <c r="O52" s="77">
        <f>Markkinointibudjetti!N11</f>
        <v>0</v>
      </c>
      <c r="P52" s="77">
        <f>Markkinointibudjetti!O11</f>
        <v>0</v>
      </c>
      <c r="Q52" s="78">
        <f>Markkinointibudjetti!P11</f>
        <v>0</v>
      </c>
    </row>
    <row r="53" spans="3:17" x14ac:dyDescent="0.2">
      <c r="C53" s="79" t="s">
        <v>20</v>
      </c>
      <c r="D53" s="80"/>
      <c r="E53" s="81" t="e">
        <f t="shared" ref="E53:P53" si="25">E52-E52/(1+$D52/100)</f>
        <v>#REF!</v>
      </c>
      <c r="F53" s="81" t="e">
        <f t="shared" si="25"/>
        <v>#REF!</v>
      </c>
      <c r="G53" s="81" t="e">
        <f t="shared" si="25"/>
        <v>#REF!</v>
      </c>
      <c r="H53" s="81" t="e">
        <f t="shared" si="25"/>
        <v>#REF!</v>
      </c>
      <c r="I53" s="81" t="e">
        <f t="shared" si="25"/>
        <v>#REF!</v>
      </c>
      <c r="J53" s="81" t="e">
        <f t="shared" si="25"/>
        <v>#REF!</v>
      </c>
      <c r="K53" s="81" t="e">
        <f t="shared" si="25"/>
        <v>#REF!</v>
      </c>
      <c r="L53" s="81" t="e">
        <f t="shared" si="25"/>
        <v>#REF!</v>
      </c>
      <c r="M53" s="81" t="e">
        <f t="shared" si="25"/>
        <v>#REF!</v>
      </c>
      <c r="N53" s="81" t="e">
        <f t="shared" si="25"/>
        <v>#REF!</v>
      </c>
      <c r="O53" s="81" t="e">
        <f t="shared" si="25"/>
        <v>#REF!</v>
      </c>
      <c r="P53" s="81" t="e">
        <f t="shared" si="25"/>
        <v>#REF!</v>
      </c>
      <c r="Q53" s="82"/>
    </row>
    <row r="54" spans="3:17" x14ac:dyDescent="0.2">
      <c r="C54" s="83" t="e">
        <f>Markkinointibudjetti!#REF!</f>
        <v>#REF!</v>
      </c>
      <c r="D54" s="84" t="e">
        <f>Markkinointibudjetti!#REF!</f>
        <v>#REF!</v>
      </c>
      <c r="E54" s="85">
        <f>Markkinointibudjetti!D12</f>
        <v>0</v>
      </c>
      <c r="F54" s="85">
        <f>Markkinointibudjetti!E12</f>
        <v>0</v>
      </c>
      <c r="G54" s="85">
        <f>Markkinointibudjetti!F12</f>
        <v>0</v>
      </c>
      <c r="H54" s="85">
        <f>Markkinointibudjetti!G12</f>
        <v>0</v>
      </c>
      <c r="I54" s="85">
        <f>Markkinointibudjetti!H12</f>
        <v>0</v>
      </c>
      <c r="J54" s="85">
        <f>Markkinointibudjetti!I12</f>
        <v>0</v>
      </c>
      <c r="K54" s="85">
        <f>Markkinointibudjetti!J12</f>
        <v>0</v>
      </c>
      <c r="L54" s="85">
        <f>Markkinointibudjetti!K12</f>
        <v>0</v>
      </c>
      <c r="M54" s="85">
        <f>Markkinointibudjetti!L12</f>
        <v>0</v>
      </c>
      <c r="N54" s="85">
        <f>Markkinointibudjetti!M12</f>
        <v>0</v>
      </c>
      <c r="O54" s="85">
        <f>Markkinointibudjetti!N12</f>
        <v>0</v>
      </c>
      <c r="P54" s="85">
        <f>Markkinointibudjetti!O12</f>
        <v>0</v>
      </c>
      <c r="Q54" s="86">
        <f>Markkinointibudjetti!P12</f>
        <v>0</v>
      </c>
    </row>
    <row r="55" spans="3:17" x14ac:dyDescent="0.2">
      <c r="C55" s="83" t="s">
        <v>20</v>
      </c>
      <c r="D55" s="84"/>
      <c r="E55" s="87" t="e">
        <f t="shared" ref="E55:P55" si="26">E54-E54/(1+$D54/100)</f>
        <v>#REF!</v>
      </c>
      <c r="F55" s="87" t="e">
        <f t="shared" si="26"/>
        <v>#REF!</v>
      </c>
      <c r="G55" s="87" t="e">
        <f t="shared" si="26"/>
        <v>#REF!</v>
      </c>
      <c r="H55" s="87" t="e">
        <f t="shared" si="26"/>
        <v>#REF!</v>
      </c>
      <c r="I55" s="87" t="e">
        <f t="shared" si="26"/>
        <v>#REF!</v>
      </c>
      <c r="J55" s="87" t="e">
        <f t="shared" si="26"/>
        <v>#REF!</v>
      </c>
      <c r="K55" s="87" t="e">
        <f t="shared" si="26"/>
        <v>#REF!</v>
      </c>
      <c r="L55" s="87" t="e">
        <f t="shared" si="26"/>
        <v>#REF!</v>
      </c>
      <c r="M55" s="87" t="e">
        <f t="shared" si="26"/>
        <v>#REF!</v>
      </c>
      <c r="N55" s="87" t="e">
        <f t="shared" si="26"/>
        <v>#REF!</v>
      </c>
      <c r="O55" s="87" t="e">
        <f t="shared" si="26"/>
        <v>#REF!</v>
      </c>
      <c r="P55" s="87" t="e">
        <f t="shared" si="26"/>
        <v>#REF!</v>
      </c>
      <c r="Q55" s="88"/>
    </row>
    <row r="56" spans="3:17" x14ac:dyDescent="0.2">
      <c r="C56" s="75" t="e">
        <f>Markkinointibudjetti!#REF!</f>
        <v>#REF!</v>
      </c>
      <c r="D56" s="76" t="e">
        <f>Markkinointibudjetti!#REF!</f>
        <v>#REF!</v>
      </c>
      <c r="E56" s="77">
        <f>Markkinointibudjetti!D13</f>
        <v>0</v>
      </c>
      <c r="F56" s="77">
        <f>Markkinointibudjetti!E13</f>
        <v>0</v>
      </c>
      <c r="G56" s="77">
        <f>Markkinointibudjetti!F13</f>
        <v>0</v>
      </c>
      <c r="H56" s="77">
        <f>Markkinointibudjetti!G13</f>
        <v>0</v>
      </c>
      <c r="I56" s="77">
        <f>Markkinointibudjetti!H13</f>
        <v>0</v>
      </c>
      <c r="J56" s="77">
        <f>Markkinointibudjetti!I13</f>
        <v>0</v>
      </c>
      <c r="K56" s="77">
        <f>Markkinointibudjetti!J13</f>
        <v>0</v>
      </c>
      <c r="L56" s="77">
        <f>Markkinointibudjetti!K13</f>
        <v>0</v>
      </c>
      <c r="M56" s="77">
        <f>Markkinointibudjetti!L13</f>
        <v>0</v>
      </c>
      <c r="N56" s="77">
        <f>Markkinointibudjetti!M13</f>
        <v>0</v>
      </c>
      <c r="O56" s="77">
        <f>Markkinointibudjetti!N13</f>
        <v>0</v>
      </c>
      <c r="P56" s="77">
        <f>Markkinointibudjetti!O13</f>
        <v>0</v>
      </c>
      <c r="Q56" s="78">
        <f>Markkinointibudjetti!P13</f>
        <v>0</v>
      </c>
    </row>
    <row r="57" spans="3:17" x14ac:dyDescent="0.2">
      <c r="C57" s="79" t="s">
        <v>20</v>
      </c>
      <c r="D57" s="80"/>
      <c r="E57" s="81" t="e">
        <f t="shared" ref="E57:P57" si="27">E56-E56/(1+$D56/100)</f>
        <v>#REF!</v>
      </c>
      <c r="F57" s="81" t="e">
        <f t="shared" si="27"/>
        <v>#REF!</v>
      </c>
      <c r="G57" s="81" t="e">
        <f t="shared" si="27"/>
        <v>#REF!</v>
      </c>
      <c r="H57" s="81" t="e">
        <f t="shared" si="27"/>
        <v>#REF!</v>
      </c>
      <c r="I57" s="81" t="e">
        <f t="shared" si="27"/>
        <v>#REF!</v>
      </c>
      <c r="J57" s="81" t="e">
        <f t="shared" si="27"/>
        <v>#REF!</v>
      </c>
      <c r="K57" s="81" t="e">
        <f t="shared" si="27"/>
        <v>#REF!</v>
      </c>
      <c r="L57" s="81" t="e">
        <f t="shared" si="27"/>
        <v>#REF!</v>
      </c>
      <c r="M57" s="81" t="e">
        <f t="shared" si="27"/>
        <v>#REF!</v>
      </c>
      <c r="N57" s="81" t="e">
        <f t="shared" si="27"/>
        <v>#REF!</v>
      </c>
      <c r="O57" s="81" t="e">
        <f t="shared" si="27"/>
        <v>#REF!</v>
      </c>
      <c r="P57" s="81" t="e">
        <f t="shared" si="27"/>
        <v>#REF!</v>
      </c>
      <c r="Q57" s="82"/>
    </row>
    <row r="58" spans="3:17" x14ac:dyDescent="0.2">
      <c r="C58" s="75" t="str">
        <f>Markkinointibudjetti!C9</f>
        <v xml:space="preserve"> Hakukonemainonta</v>
      </c>
      <c r="D58" s="76" t="e">
        <f>Markkinointibudjetti!#REF!</f>
        <v>#REF!</v>
      </c>
      <c r="E58" s="77">
        <f>Markkinointibudjetti!D14</f>
        <v>0</v>
      </c>
      <c r="F58" s="77">
        <f>Markkinointibudjetti!E14</f>
        <v>0</v>
      </c>
      <c r="G58" s="77">
        <f>Markkinointibudjetti!F14</f>
        <v>0</v>
      </c>
      <c r="H58" s="77">
        <f>Markkinointibudjetti!G14</f>
        <v>0</v>
      </c>
      <c r="I58" s="77">
        <f>Markkinointibudjetti!H14</f>
        <v>0</v>
      </c>
      <c r="J58" s="77">
        <f>Markkinointibudjetti!I14</f>
        <v>0</v>
      </c>
      <c r="K58" s="77">
        <f>Markkinointibudjetti!J14</f>
        <v>0</v>
      </c>
      <c r="L58" s="77">
        <f>Markkinointibudjetti!K14</f>
        <v>0</v>
      </c>
      <c r="M58" s="77">
        <f>Markkinointibudjetti!L14</f>
        <v>0</v>
      </c>
      <c r="N58" s="77">
        <f>Markkinointibudjetti!M14</f>
        <v>0</v>
      </c>
      <c r="O58" s="77">
        <f>Markkinointibudjetti!N14</f>
        <v>0</v>
      </c>
      <c r="P58" s="77">
        <f>Markkinointibudjetti!O14</f>
        <v>0</v>
      </c>
      <c r="Q58" s="78">
        <f>Markkinointibudjetti!P14</f>
        <v>0</v>
      </c>
    </row>
    <row r="59" spans="3:17" x14ac:dyDescent="0.2">
      <c r="C59" s="79" t="s">
        <v>20</v>
      </c>
      <c r="D59" s="80"/>
      <c r="E59" s="81" t="e">
        <f t="shared" ref="E59:P59" si="28">E58-E58/(1+$D58/100)</f>
        <v>#REF!</v>
      </c>
      <c r="F59" s="81" t="e">
        <f t="shared" si="28"/>
        <v>#REF!</v>
      </c>
      <c r="G59" s="81" t="e">
        <f t="shared" si="28"/>
        <v>#REF!</v>
      </c>
      <c r="H59" s="81" t="e">
        <f t="shared" si="28"/>
        <v>#REF!</v>
      </c>
      <c r="I59" s="81" t="e">
        <f t="shared" si="28"/>
        <v>#REF!</v>
      </c>
      <c r="J59" s="81" t="e">
        <f t="shared" si="28"/>
        <v>#REF!</v>
      </c>
      <c r="K59" s="81" t="e">
        <f t="shared" si="28"/>
        <v>#REF!</v>
      </c>
      <c r="L59" s="81" t="e">
        <f t="shared" si="28"/>
        <v>#REF!</v>
      </c>
      <c r="M59" s="81" t="e">
        <f t="shared" si="28"/>
        <v>#REF!</v>
      </c>
      <c r="N59" s="81" t="e">
        <f t="shared" si="28"/>
        <v>#REF!</v>
      </c>
      <c r="O59" s="81" t="e">
        <f t="shared" si="28"/>
        <v>#REF!</v>
      </c>
      <c r="P59" s="81" t="e">
        <f t="shared" si="28"/>
        <v>#REF!</v>
      </c>
      <c r="Q59" s="82"/>
    </row>
    <row r="60" spans="3:17" ht="13.5" thickBot="1" x14ac:dyDescent="0.25">
      <c r="C60" s="69" t="s">
        <v>24</v>
      </c>
      <c r="D60" s="89"/>
      <c r="E60" s="90" t="e">
        <f t="shared" ref="E60:P60" si="29">E45+E47+E49+E51+E53+E55+E57+E59</f>
        <v>#REF!</v>
      </c>
      <c r="F60" s="90" t="e">
        <f t="shared" si="29"/>
        <v>#REF!</v>
      </c>
      <c r="G60" s="90" t="e">
        <f t="shared" si="29"/>
        <v>#REF!</v>
      </c>
      <c r="H60" s="90" t="e">
        <f t="shared" si="29"/>
        <v>#REF!</v>
      </c>
      <c r="I60" s="90" t="e">
        <f t="shared" si="29"/>
        <v>#REF!</v>
      </c>
      <c r="J60" s="90" t="e">
        <f t="shared" si="29"/>
        <v>#REF!</v>
      </c>
      <c r="K60" s="90" t="e">
        <f t="shared" si="29"/>
        <v>#REF!</v>
      </c>
      <c r="L60" s="90" t="e">
        <f t="shared" si="29"/>
        <v>#REF!</v>
      </c>
      <c r="M60" s="90" t="e">
        <f t="shared" si="29"/>
        <v>#REF!</v>
      </c>
      <c r="N60" s="90" t="e">
        <f t="shared" si="29"/>
        <v>#REF!</v>
      </c>
      <c r="O60" s="90" t="e">
        <f t="shared" si="29"/>
        <v>#REF!</v>
      </c>
      <c r="P60" s="90" t="e">
        <f t="shared" si="29"/>
        <v>#REF!</v>
      </c>
      <c r="Q60" s="91" t="e">
        <f>SUM(E60:P60)</f>
        <v>#REF!</v>
      </c>
    </row>
    <row r="61" spans="3:17" x14ac:dyDescent="0.2">
      <c r="C61" s="8"/>
      <c r="D61" s="8"/>
      <c r="E61" s="27"/>
      <c r="F61" s="27"/>
      <c r="G61" s="27"/>
      <c r="H61" s="27"/>
      <c r="I61" s="27"/>
      <c r="J61" s="27"/>
      <c r="K61" s="27"/>
      <c r="L61" s="27"/>
      <c r="M61" s="27"/>
      <c r="N61" s="27"/>
      <c r="O61" s="27"/>
      <c r="P61" s="27"/>
      <c r="Q61" s="92"/>
    </row>
    <row r="62" spans="3:17" ht="13.5" thickBot="1" x14ac:dyDescent="0.25">
      <c r="C62" s="93" t="s">
        <v>25</v>
      </c>
      <c r="D62" s="8"/>
      <c r="E62" s="94"/>
      <c r="F62" s="95" t="e">
        <f>E41-E60</f>
        <v>#REF!</v>
      </c>
      <c r="G62" s="95" t="e">
        <f t="shared" ref="G62:P62" si="30">F41-F60</f>
        <v>#REF!</v>
      </c>
      <c r="H62" s="95" t="e">
        <f t="shared" si="30"/>
        <v>#REF!</v>
      </c>
      <c r="I62" s="95" t="e">
        <f t="shared" si="30"/>
        <v>#REF!</v>
      </c>
      <c r="J62" s="95" t="e">
        <f t="shared" si="30"/>
        <v>#REF!</v>
      </c>
      <c r="K62" s="95" t="e">
        <f t="shared" si="30"/>
        <v>#REF!</v>
      </c>
      <c r="L62" s="95" t="e">
        <f t="shared" si="30"/>
        <v>#REF!</v>
      </c>
      <c r="M62" s="95" t="e">
        <f t="shared" si="30"/>
        <v>#REF!</v>
      </c>
      <c r="N62" s="95" t="e">
        <f t="shared" si="30"/>
        <v>#REF!</v>
      </c>
      <c r="O62" s="95" t="e">
        <f t="shared" si="30"/>
        <v>#REF!</v>
      </c>
      <c r="P62" s="95" t="e">
        <f t="shared" si="30"/>
        <v>#REF!</v>
      </c>
      <c r="Q62" s="96"/>
    </row>
  </sheetData>
  <sheetProtection password="9675" sheet="1" objects="1" scenarios="1" selectLockedCells="1" selectUnlockedCells="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2:F47"/>
  <sheetViews>
    <sheetView showGridLines="0" zoomScaleNormal="100" workbookViewId="0">
      <selection activeCell="B6" sqref="B6"/>
    </sheetView>
  </sheetViews>
  <sheetFormatPr defaultRowHeight="12.75" x14ac:dyDescent="0.2"/>
  <cols>
    <col min="2" max="2" width="45.7109375" customWidth="1"/>
    <col min="3" max="3" width="2.7109375" customWidth="1"/>
    <col min="4" max="4" width="45.7109375" customWidth="1"/>
    <col min="5" max="5" width="2.7109375" customWidth="1"/>
    <col min="6" max="6" width="45.7109375" customWidth="1"/>
  </cols>
  <sheetData>
    <row r="2" spans="2:6" ht="26.65" customHeight="1" x14ac:dyDescent="0.2">
      <c r="D2" s="117" t="s">
        <v>73</v>
      </c>
    </row>
    <row r="3" spans="2:6" ht="13.5" thickBot="1" x14ac:dyDescent="0.25"/>
    <row r="4" spans="2:6" ht="15" x14ac:dyDescent="0.25">
      <c r="B4" s="118" t="s">
        <v>49</v>
      </c>
      <c r="C4" s="119"/>
      <c r="D4" s="118" t="s">
        <v>50</v>
      </c>
      <c r="E4" s="119"/>
      <c r="F4" s="118" t="s">
        <v>51</v>
      </c>
    </row>
    <row r="5" spans="2:6" x14ac:dyDescent="0.2">
      <c r="B5" s="110"/>
      <c r="C5" s="119"/>
      <c r="D5" s="110"/>
      <c r="E5" s="119"/>
      <c r="F5" s="110"/>
    </row>
    <row r="6" spans="2:6" x14ac:dyDescent="0.2">
      <c r="B6" s="110" t="s">
        <v>52</v>
      </c>
      <c r="C6" s="119"/>
      <c r="D6" s="110"/>
      <c r="E6" s="119"/>
      <c r="F6" s="110"/>
    </row>
    <row r="7" spans="2:6" x14ac:dyDescent="0.2">
      <c r="B7" s="110"/>
      <c r="C7" s="119"/>
      <c r="D7" s="110"/>
      <c r="E7" s="119"/>
      <c r="F7" s="110"/>
    </row>
    <row r="8" spans="2:6" x14ac:dyDescent="0.2">
      <c r="B8" s="110"/>
      <c r="C8" s="119"/>
      <c r="D8" s="110"/>
      <c r="E8" s="119"/>
      <c r="F8" s="110"/>
    </row>
    <row r="9" spans="2:6" x14ac:dyDescent="0.2">
      <c r="B9" s="110"/>
      <c r="C9" s="119"/>
      <c r="D9" s="114" t="s">
        <v>53</v>
      </c>
      <c r="E9" s="119"/>
      <c r="F9" s="110"/>
    </row>
    <row r="10" spans="2:6" x14ac:dyDescent="0.2">
      <c r="B10" s="110"/>
      <c r="C10" s="119"/>
      <c r="D10" s="110"/>
      <c r="E10" s="119"/>
      <c r="F10" s="110"/>
    </row>
    <row r="11" spans="2:6" x14ac:dyDescent="0.2">
      <c r="B11" s="111" t="s">
        <v>54</v>
      </c>
      <c r="C11" s="119"/>
      <c r="D11" s="113" t="s">
        <v>74</v>
      </c>
      <c r="E11" s="119"/>
      <c r="F11" s="111"/>
    </row>
    <row r="12" spans="2:6" ht="13.5" thickBot="1" x14ac:dyDescent="0.25">
      <c r="B12" s="119"/>
      <c r="C12" s="119"/>
      <c r="D12" s="119"/>
      <c r="E12" s="119"/>
      <c r="F12" s="119"/>
    </row>
    <row r="13" spans="2:6" ht="15" x14ac:dyDescent="0.25">
      <c r="B13" s="118" t="s">
        <v>55</v>
      </c>
      <c r="C13" s="119"/>
      <c r="D13" s="119"/>
      <c r="E13" s="119"/>
      <c r="F13" s="118" t="s">
        <v>56</v>
      </c>
    </row>
    <row r="14" spans="2:6" x14ac:dyDescent="0.2">
      <c r="B14" s="110"/>
      <c r="C14" s="119"/>
      <c r="D14" s="119"/>
      <c r="E14" s="119"/>
      <c r="F14" s="110"/>
    </row>
    <row r="15" spans="2:6" x14ac:dyDescent="0.2">
      <c r="B15" s="110"/>
      <c r="C15" s="119"/>
      <c r="D15" s="119"/>
      <c r="E15" s="119"/>
      <c r="F15" s="110" t="s">
        <v>57</v>
      </c>
    </row>
    <row r="16" spans="2:6" x14ac:dyDescent="0.2">
      <c r="B16" s="110"/>
      <c r="C16" s="119"/>
      <c r="D16" s="119"/>
      <c r="E16" s="119"/>
      <c r="F16" s="110" t="s">
        <v>1</v>
      </c>
    </row>
    <row r="17" spans="2:6" x14ac:dyDescent="0.2">
      <c r="B17" s="110" t="s">
        <v>58</v>
      </c>
      <c r="C17" s="119"/>
      <c r="D17" s="119"/>
      <c r="E17" s="119"/>
      <c r="F17" s="110" t="s">
        <v>59</v>
      </c>
    </row>
    <row r="18" spans="2:6" x14ac:dyDescent="0.2">
      <c r="B18" s="110" t="s">
        <v>58</v>
      </c>
      <c r="C18" s="119"/>
      <c r="D18" s="119"/>
      <c r="E18" s="119"/>
      <c r="F18" s="110"/>
    </row>
    <row r="19" spans="2:6" x14ac:dyDescent="0.2">
      <c r="B19" s="110"/>
      <c r="C19" s="119"/>
      <c r="D19" s="119"/>
      <c r="E19" s="119"/>
      <c r="F19" s="110"/>
    </row>
    <row r="20" spans="2:6" x14ac:dyDescent="0.2">
      <c r="B20" s="111" t="s">
        <v>60</v>
      </c>
      <c r="C20" s="119"/>
      <c r="D20" s="119"/>
      <c r="E20" s="119"/>
      <c r="F20" s="111"/>
    </row>
    <row r="21" spans="2:6" ht="13.5" thickBot="1" x14ac:dyDescent="0.25">
      <c r="B21" s="119"/>
      <c r="C21" s="119"/>
      <c r="D21" s="119"/>
      <c r="E21" s="119"/>
      <c r="F21" s="119"/>
    </row>
    <row r="22" spans="2:6" ht="15" x14ac:dyDescent="0.25">
      <c r="B22" s="118" t="s">
        <v>61</v>
      </c>
      <c r="C22" s="119"/>
      <c r="D22" s="119"/>
      <c r="E22" s="119"/>
      <c r="F22" s="118" t="s">
        <v>62</v>
      </c>
    </row>
    <row r="23" spans="2:6" x14ac:dyDescent="0.2">
      <c r="B23" s="110" t="s">
        <v>63</v>
      </c>
      <c r="C23" s="119"/>
      <c r="D23" s="119"/>
      <c r="E23" s="119"/>
      <c r="F23" s="110"/>
    </row>
    <row r="24" spans="2:6" x14ac:dyDescent="0.2">
      <c r="B24" s="110"/>
      <c r="C24" s="119"/>
      <c r="D24" s="119"/>
      <c r="E24" s="119"/>
      <c r="F24" s="110"/>
    </row>
    <row r="25" spans="2:6" x14ac:dyDescent="0.2">
      <c r="B25" s="110"/>
      <c r="C25" s="119"/>
      <c r="D25" s="119"/>
      <c r="E25" s="119"/>
      <c r="F25" s="110"/>
    </row>
    <row r="26" spans="2:6" x14ac:dyDescent="0.2">
      <c r="B26" s="110"/>
      <c r="C26" s="119"/>
      <c r="D26" s="119"/>
      <c r="E26" s="119"/>
      <c r="F26" s="110" t="s">
        <v>64</v>
      </c>
    </row>
    <row r="27" spans="2:6" x14ac:dyDescent="0.2">
      <c r="B27" s="110"/>
      <c r="C27" s="119"/>
      <c r="D27" s="119"/>
      <c r="E27" s="119"/>
      <c r="F27" s="110"/>
    </row>
    <row r="28" spans="2:6" x14ac:dyDescent="0.2">
      <c r="B28" s="110"/>
      <c r="C28" s="119"/>
      <c r="D28" s="119"/>
      <c r="E28" s="119"/>
      <c r="F28" s="110"/>
    </row>
    <row r="29" spans="2:6" x14ac:dyDescent="0.2">
      <c r="B29" s="111"/>
      <c r="C29" s="119"/>
      <c r="D29" s="119"/>
      <c r="E29" s="119"/>
      <c r="F29" s="111"/>
    </row>
    <row r="30" spans="2:6" ht="13.5" thickBot="1" x14ac:dyDescent="0.25">
      <c r="B30" s="119"/>
      <c r="C30" s="119"/>
      <c r="D30" s="119"/>
      <c r="E30" s="119"/>
      <c r="F30" s="119"/>
    </row>
    <row r="31" spans="2:6" ht="15" x14ac:dyDescent="0.25">
      <c r="B31" s="118" t="s">
        <v>65</v>
      </c>
      <c r="C31" s="119"/>
      <c r="D31" s="119"/>
      <c r="E31" s="119"/>
      <c r="F31" s="118" t="s">
        <v>66</v>
      </c>
    </row>
    <row r="32" spans="2:6" x14ac:dyDescent="0.2">
      <c r="B32" s="110"/>
      <c r="C32" s="119"/>
      <c r="D32" s="119"/>
      <c r="E32" s="119"/>
      <c r="F32" s="110"/>
    </row>
    <row r="33" spans="2:6" x14ac:dyDescent="0.2">
      <c r="B33" s="110"/>
      <c r="C33" s="119"/>
      <c r="D33" s="119"/>
      <c r="E33" s="119"/>
      <c r="F33" s="110"/>
    </row>
    <row r="34" spans="2:6" x14ac:dyDescent="0.2">
      <c r="B34" s="110"/>
      <c r="C34" s="119"/>
      <c r="D34" s="119"/>
      <c r="E34" s="119"/>
      <c r="F34" s="110"/>
    </row>
    <row r="35" spans="2:6" x14ac:dyDescent="0.2">
      <c r="B35" s="110"/>
      <c r="C35" s="119"/>
      <c r="D35" s="119"/>
      <c r="E35" s="119"/>
      <c r="F35" s="110"/>
    </row>
    <row r="36" spans="2:6" x14ac:dyDescent="0.2">
      <c r="B36" s="110"/>
      <c r="C36" s="119"/>
      <c r="D36" s="119"/>
      <c r="E36" s="119"/>
      <c r="F36" s="110"/>
    </row>
    <row r="37" spans="2:6" x14ac:dyDescent="0.2">
      <c r="B37" s="110"/>
      <c r="C37" s="119"/>
      <c r="D37" s="119"/>
      <c r="E37" s="119"/>
      <c r="F37" s="110"/>
    </row>
    <row r="38" spans="2:6" x14ac:dyDescent="0.2">
      <c r="B38" s="111" t="s">
        <v>67</v>
      </c>
      <c r="C38" s="119"/>
      <c r="D38" s="119"/>
      <c r="E38" s="119"/>
      <c r="F38" s="111"/>
    </row>
    <row r="39" spans="2:6" ht="13.5" thickBot="1" x14ac:dyDescent="0.25">
      <c r="B39" s="119"/>
      <c r="C39" s="119"/>
      <c r="D39" s="119"/>
      <c r="E39" s="119"/>
      <c r="F39" s="119"/>
    </row>
    <row r="40" spans="2:6" ht="15" x14ac:dyDescent="0.25">
      <c r="B40" s="118" t="s">
        <v>68</v>
      </c>
      <c r="C40" s="119"/>
      <c r="D40" s="118" t="s">
        <v>69</v>
      </c>
      <c r="E40" s="119"/>
      <c r="F40" s="118" t="s">
        <v>70</v>
      </c>
    </row>
    <row r="41" spans="2:6" x14ac:dyDescent="0.2">
      <c r="B41" s="110"/>
      <c r="C41" s="119"/>
      <c r="D41" s="110"/>
      <c r="E41" s="119"/>
      <c r="F41" s="110"/>
    </row>
    <row r="42" spans="2:6" x14ac:dyDescent="0.2">
      <c r="B42" s="110"/>
      <c r="C42" s="119"/>
      <c r="D42" s="110"/>
      <c r="E42" s="119"/>
      <c r="F42" s="110" t="s">
        <v>71</v>
      </c>
    </row>
    <row r="43" spans="2:6" x14ac:dyDescent="0.2">
      <c r="B43" s="110"/>
      <c r="C43" s="119"/>
      <c r="D43" s="110"/>
      <c r="E43" s="119"/>
      <c r="F43" s="110"/>
    </row>
    <row r="44" spans="2:6" x14ac:dyDescent="0.2">
      <c r="B44" s="110"/>
      <c r="C44" s="119"/>
      <c r="D44" s="110"/>
      <c r="E44" s="119"/>
      <c r="F44" s="110"/>
    </row>
    <row r="45" spans="2:6" x14ac:dyDescent="0.2">
      <c r="B45" s="110"/>
      <c r="C45" s="119"/>
      <c r="D45" s="110" t="s">
        <v>72</v>
      </c>
      <c r="E45" s="119"/>
      <c r="F45" s="110"/>
    </row>
    <row r="46" spans="2:6" x14ac:dyDescent="0.2">
      <c r="B46" s="110"/>
      <c r="C46" s="119"/>
      <c r="D46" s="110"/>
      <c r="E46" s="119"/>
      <c r="F46" s="110"/>
    </row>
    <row r="47" spans="2:6" ht="13.5" thickBot="1" x14ac:dyDescent="0.25">
      <c r="B47" s="112"/>
      <c r="C47" s="119"/>
      <c r="D47" s="112"/>
      <c r="E47" s="119"/>
      <c r="F47" s="112"/>
    </row>
  </sheetData>
  <sheetProtection algorithmName="SHA-512" hashValue="ShfPEFLZvHwVhQzbnveVT6EiZzivSbtoTqHPZO6n4Ntm4POBDiMoipwM6rLMH7q8UkcgxqcMUTBqo6FZ5nQx5w==" saltValue="9SZyur6Ak7cOWD4Cufcgdg==" spinCount="100000" sheet="1" objects="1" scenarios="1" selectLockedCells="1"/>
  <phoneticPr fontId="2" type="noConversion"/>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Markkinointibudjetti</vt:lpstr>
      <vt:lpstr>Aputaulu</vt:lpstr>
      <vt:lpstr>Vuosikello</vt:lpstr>
      <vt:lpstr>Markkinointibudjetti!Tulostusalue</vt:lpstr>
      <vt:lpstr>Vuosikello!Tulostusalue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YT25 Markkinointibudjetti ja vuosikello</dc:title>
  <dc:creator>Yritystulkki</dc:creator>
  <cp:keywords>Yritystulkki</cp:keywords>
  <cp:lastModifiedBy>yritysTULKKI</cp:lastModifiedBy>
  <cp:lastPrinted>2024-10-10T05:39:35Z</cp:lastPrinted>
  <dcterms:created xsi:type="dcterms:W3CDTF">2000-01-05T18:21:55Z</dcterms:created>
  <dcterms:modified xsi:type="dcterms:W3CDTF">2026-04-16T07:53:10Z</dcterms:modified>
</cp:coreProperties>
</file>