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Dropbox\Företagstolken\Blanketter\"/>
    </mc:Choice>
  </mc:AlternateContent>
  <xr:revisionPtr revIDLastSave="0" documentId="8_{03873777-CCE0-4550-991B-8D60A24DE211}" xr6:coauthVersionLast="47" xr6:coauthVersionMax="47" xr10:uidLastSave="{00000000-0000-0000-0000-000000000000}"/>
  <workbookProtection workbookAlgorithmName="SHA-512" workbookHashValue="gXfOzwtDr/oeem2Xg8zqlRAhzZGv5kOlulJo3ZteLVJTMGDcVDqe680LPpRR1/Z09OUshGeU1IgqvEWNBMvgwQ==" workbookSaltValue="SJpWQtXsUB2tbd+eGBms8A==" workbookSpinCount="100000" lockStructure="1"/>
  <bookViews>
    <workbookView xWindow="38280" yWindow="-120" windowWidth="29040" windowHeight="17640" tabRatio="460" xr2:uid="{00000000-000D-0000-FFFF-FFFF00000000}"/>
  </bookViews>
  <sheets>
    <sheet name="Almänt offert" sheetId="2" r:id="rId1"/>
    <sheet name="Exempel" sheetId="1" r:id="rId2"/>
    <sheet name="ALV" sheetId="3" state="hidden" r:id="rId3"/>
  </sheets>
  <definedNames>
    <definedName name="_xlnm.Print_Area" localSheetId="0">'Almänt offert'!$B$2:$J$58</definedName>
    <definedName name="_xlnm.Print_Area" localSheetId="1">Exempel!$B$2:$J$55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J29" i="2"/>
  <c r="J30" i="2"/>
  <c r="J27" i="2"/>
  <c r="B10" i="3"/>
  <c r="C10" i="3"/>
  <c r="B11" i="3"/>
  <c r="D11" i="3" s="1"/>
  <c r="C11" i="3"/>
  <c r="B12" i="3"/>
  <c r="D12" i="3" s="1"/>
  <c r="C12" i="3"/>
  <c r="B13" i="3"/>
  <c r="D13" i="3" s="1"/>
  <c r="C13" i="3"/>
  <c r="J32" i="2"/>
  <c r="D10" i="3" l="1"/>
  <c r="J37" i="1" l="1"/>
  <c r="J42" i="1"/>
  <c r="J35" i="2" l="1"/>
  <c r="J24" i="2"/>
  <c r="J25" i="2"/>
  <c r="C4" i="3"/>
  <c r="C5" i="3"/>
  <c r="C6" i="3"/>
  <c r="C7" i="3"/>
  <c r="C8" i="3"/>
  <c r="C9" i="3"/>
  <c r="C14" i="3"/>
  <c r="C15" i="3"/>
  <c r="C16" i="3"/>
  <c r="C17" i="3"/>
  <c r="C18" i="3"/>
  <c r="C19" i="3"/>
  <c r="C20" i="3"/>
  <c r="C21" i="3"/>
  <c r="C22" i="3"/>
  <c r="C23" i="3"/>
  <c r="C24" i="3"/>
  <c r="C25" i="3"/>
  <c r="B4" i="3"/>
  <c r="D4" i="3" s="1"/>
  <c r="B5" i="3"/>
  <c r="D5" i="3" s="1"/>
  <c r="B6" i="3"/>
  <c r="D6" i="3" s="1"/>
  <c r="B7" i="3"/>
  <c r="D7" i="3" s="1"/>
  <c r="B8" i="3"/>
  <c r="D8" i="3" s="1"/>
  <c r="B9" i="3"/>
  <c r="D9" i="3" s="1"/>
  <c r="B14" i="3"/>
  <c r="D14" i="3" s="1"/>
  <c r="B15" i="3"/>
  <c r="D15" i="3" s="1"/>
  <c r="B16" i="3"/>
  <c r="D16" i="3" s="1"/>
  <c r="B17" i="3"/>
  <c r="D17" i="3" s="1"/>
  <c r="B18" i="3"/>
  <c r="D18" i="3" s="1"/>
  <c r="B19" i="3"/>
  <c r="D19" i="3" s="1"/>
  <c r="B20" i="3"/>
  <c r="D20" i="3" s="1"/>
  <c r="B21" i="3"/>
  <c r="D21" i="3" s="1"/>
  <c r="B22" i="3"/>
  <c r="D22" i="3" s="1"/>
  <c r="B23" i="3"/>
  <c r="D23" i="3" s="1"/>
  <c r="B24" i="3"/>
  <c r="D24" i="3" s="1"/>
  <c r="B25" i="3"/>
  <c r="D25" i="3" s="1"/>
  <c r="B3" i="3" l="1"/>
  <c r="C3" i="3"/>
  <c r="C28" i="3" s="1"/>
  <c r="J21" i="1"/>
  <c r="J22" i="1"/>
  <c r="J23" i="1"/>
  <c r="J24" i="1"/>
  <c r="J25" i="1"/>
  <c r="J26" i="1"/>
  <c r="J27" i="1"/>
  <c r="J28" i="1"/>
  <c r="J29" i="1"/>
  <c r="J30" i="1"/>
  <c r="J33" i="1"/>
  <c r="J34" i="1"/>
  <c r="J35" i="1"/>
  <c r="J36" i="1"/>
  <c r="J20" i="2"/>
  <c r="J21" i="2"/>
  <c r="J22" i="2"/>
  <c r="J23" i="2"/>
  <c r="J26" i="2"/>
  <c r="J31" i="2"/>
  <c r="J33" i="2"/>
  <c r="J34" i="2"/>
  <c r="J36" i="2"/>
  <c r="J37" i="2"/>
  <c r="J38" i="2"/>
  <c r="J39" i="2"/>
  <c r="J40" i="2"/>
  <c r="J41" i="2"/>
  <c r="J42" i="2"/>
  <c r="D3" i="3" l="1"/>
  <c r="D28" i="3" s="1"/>
  <c r="J43" i="2"/>
  <c r="J45" i="2" l="1"/>
  <c r="J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100-000001000000}">
      <text>
        <r>
          <rPr>
            <b/>
            <sz val="10"/>
            <color indexed="8"/>
            <rFont val="Tahoma"/>
            <family val="2"/>
          </rPr>
          <t xml:space="preserve">LEVERANSVILLKOR:
</t>
        </r>
        <r>
          <rPr>
            <sz val="10"/>
            <color indexed="8"/>
            <rFont val="Tahoma"/>
            <family val="2"/>
          </rPr>
          <t>EXW - Fritt fabrik
FCA - Fritt lastat
CPT - Frakt betald till
CIP - Frakt och försäkring betald till
DAT - Levererat angiven terminal
DAP - Levererat angiven plats
DDP - Levererat förtullat, med angiven 
        destinationsort i importlandet
FAS - Fritt fartygets sida
FOB - Fritt ombord
CFR - Fri kostnad och frakt
CIF - Fri kostnad, försäkring och frakt</t>
        </r>
      </text>
    </comment>
    <comment ref="B49" authorId="0" shapeId="0" xr:uid="{EB1B0D4A-BC1E-4A67-B9DE-D145119D8B9B}">
      <text>
        <r>
          <rPr>
            <sz val="10"/>
            <color indexed="8"/>
            <rFont val="Tahoma"/>
            <family val="2"/>
          </rPr>
          <t>Övriga villkor kan vara t.ex. garantitid, driftskolning, beställningens annulleringsvillkor etc.</t>
        </r>
      </text>
    </comment>
    <comment ref="B55" authorId="0" shapeId="0" xr:uid="{1CC7A346-4031-4CDF-B6DC-FA752492C268}">
      <text>
        <r>
          <rPr>
            <sz val="10"/>
            <color indexed="8"/>
            <rFont val="Tahoma"/>
            <family val="2"/>
          </rPr>
          <t>Företagets namn och adress</t>
        </r>
      </text>
    </comment>
    <comment ref="I57" authorId="0" shapeId="0" xr:uid="{55931A2A-1471-4FA9-85CF-E22E4059D744}">
      <text>
        <r>
          <rPr>
            <sz val="10"/>
            <color indexed="8"/>
            <rFont val="Tahoma"/>
            <family val="2"/>
          </rPr>
          <t>Om företaget är mervärdeskatteskyldigt, Moms. reg. Om inte, lämnas nej tomt.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5A73002B-88C5-4E0F-859A-8E4ED19840C5}">
      <text>
        <r>
          <rPr>
            <b/>
            <sz val="9"/>
            <color indexed="8"/>
            <rFont val="Tahoma"/>
            <family val="2"/>
          </rPr>
          <t>LEVERANSVILLKOR:</t>
        </r>
        <r>
          <rPr>
            <sz val="9"/>
            <color indexed="8"/>
            <rFont val="Tahoma"/>
            <family val="2"/>
          </rPr>
          <t xml:space="preserve">
EXW - Fritt fabrik
FCA - Fritt lastat
CPT - Frakt betald till
CIP - Frakt och försäkring betald till
DAT - Levererat angiven terminal
DAP - Levererat angiven plats
DDP - Levererat förtullat, med angiven 
         destinationsort i importlandet
FAS - Fritt fartygets sida
FOB - Fritt ombord
CFR - Fri kostnad och frakt
CIF - Fri kostnad, försäkring och frakt</t>
        </r>
      </text>
    </comment>
    <comment ref="B44" authorId="0" shapeId="0" xr:uid="{A336A688-2C81-40C9-BD02-E39FB526A3F5}">
      <text>
        <r>
          <rPr>
            <sz val="9"/>
            <color indexed="8"/>
            <rFont val="Tahoma"/>
            <family val="2"/>
          </rPr>
          <t>Övriga villkor kan vara t.ex. garantitid, driftskolning, beställningens annulleringsvillkor etc.</t>
        </r>
      </text>
    </comment>
    <comment ref="B51" authorId="0" shapeId="0" xr:uid="{4105F5F5-645E-4994-B9EA-51196A6BCAD0}">
      <text>
        <r>
          <rPr>
            <sz val="9"/>
            <color indexed="8"/>
            <rFont val="Tahoma"/>
            <family val="2"/>
          </rPr>
          <t>Företagets namn och adress</t>
        </r>
      </text>
    </comment>
    <comment ref="I53" authorId="0" shapeId="0" xr:uid="{BC195217-6477-4112-8318-36CC52C9E6D5}">
      <text>
        <r>
          <rPr>
            <sz val="9"/>
            <color indexed="8"/>
            <rFont val="Arial"/>
            <family val="2"/>
          </rPr>
          <t>Om företaget är mervärdeskatteskyldigt, Moms. reg. Om inte, lämnas nej tomt.</t>
        </r>
      </text>
    </comment>
  </commentList>
</comments>
</file>

<file path=xl/sharedStrings.xml><?xml version="1.0" encoding="utf-8"?>
<sst xmlns="http://schemas.openxmlformats.org/spreadsheetml/2006/main" count="122" uniqueCount="80">
  <si>
    <t xml:space="preserve"> </t>
  </si>
  <si>
    <t>16.2.20XC</t>
  </si>
  <si>
    <t xml:space="preserve"> Kauppatalo Oy</t>
  </si>
  <si>
    <t>XX0125</t>
  </si>
  <si>
    <t>h</t>
  </si>
  <si>
    <t>E-mail</t>
  </si>
  <si>
    <t>matti.meikäläinen@anton.fi</t>
  </si>
  <si>
    <t>08765423-1</t>
  </si>
  <si>
    <t>ALV %</t>
  </si>
  <si>
    <t>Hinta alv 0 %</t>
  </si>
  <si>
    <t>ALV</t>
  </si>
  <si>
    <t>Internet</t>
  </si>
  <si>
    <t>Leveransföretag</t>
  </si>
  <si>
    <r>
      <t xml:space="preserve">OFFERT </t>
    </r>
    <r>
      <rPr>
        <b/>
        <sz val="14"/>
        <color indexed="10"/>
        <rFont val="Verdana"/>
        <family val="2"/>
      </rPr>
      <t>(EXEMPEL)</t>
    </r>
  </si>
  <si>
    <t>Offertdatum</t>
  </si>
  <si>
    <t>Offertnummer</t>
  </si>
  <si>
    <t>Kontaktperson</t>
  </si>
  <si>
    <t>Telefon</t>
  </si>
  <si>
    <t>Offertens giltighetstid</t>
  </si>
  <si>
    <t>30 dygn från offertdatum</t>
  </si>
  <si>
    <t>Leveranstid</t>
  </si>
  <si>
    <t>Leveransvillkor</t>
  </si>
  <si>
    <t>Leveransadress</t>
  </si>
  <si>
    <t>Dröjsmålspåföljd</t>
  </si>
  <si>
    <t>Betalningsvillkor</t>
  </si>
  <si>
    <t>OFFERT</t>
  </si>
  <si>
    <t xml:space="preserve"> Centralgatan 10</t>
  </si>
  <si>
    <t xml:space="preserve"> 00100 Helsingfors</t>
  </si>
  <si>
    <t>2 månader från beställningen</t>
  </si>
  <si>
    <t xml:space="preserve">Maj månads kampanj </t>
  </si>
  <si>
    <t>Levererad åt beställaren</t>
  </si>
  <si>
    <t xml:space="preserve">14 dagar </t>
  </si>
  <si>
    <t>Reklambyrå Anton Ky</t>
  </si>
  <si>
    <t>Företagarvågen 16</t>
  </si>
  <si>
    <t>Y-signum</t>
  </si>
  <si>
    <t>Hemort</t>
  </si>
  <si>
    <t>Moms.reg.</t>
  </si>
  <si>
    <t>Övriga villkor</t>
  </si>
  <si>
    <t xml:space="preserve"> Annonserna placeras endas i hela ställningar.</t>
  </si>
  <si>
    <t>Underskrift</t>
  </si>
  <si>
    <t>Innehåller mervärdesskatt</t>
  </si>
  <si>
    <t>Sammanlagt €</t>
  </si>
  <si>
    <t xml:space="preserve"> Offertspecifikation</t>
  </si>
  <si>
    <t>Mängd</t>
  </si>
  <si>
    <t>Enhet</t>
  </si>
  <si>
    <t>Enhetspris Moms 0 %</t>
  </si>
  <si>
    <t>Moms-%</t>
  </si>
  <si>
    <t>Pris inkl. Moms</t>
  </si>
  <si>
    <t xml:space="preserve"> - Planering</t>
  </si>
  <si>
    <t xml:space="preserve"> - Lay out - arbeten</t>
  </si>
  <si>
    <t xml:space="preserve"> - tryckning och ytbehandling av annonsen</t>
  </si>
  <si>
    <t xml:space="preserve"> - placering av annonserna i reklamställningar</t>
  </si>
  <si>
    <t>Dessutom offererar vi</t>
  </si>
  <si>
    <t xml:space="preserve"> - Butikens belysning - bok</t>
  </si>
  <si>
    <t>Offerten utan mervärdesskatt</t>
  </si>
  <si>
    <t>Företagstolken L1 Offert</t>
  </si>
  <si>
    <t>Kundens namn och adress</t>
  </si>
  <si>
    <t>Er offertförfrågan</t>
  </si>
  <si>
    <t>Centralgatan 10, Helsingfors</t>
  </si>
  <si>
    <t>st.</t>
  </si>
  <si>
    <t>Reklambyrå Anton Kb</t>
  </si>
  <si>
    <t xml:space="preserve">Vi tackar för ert intresse gentemot vårt företag. Vi offererar våra produkter enligt följande: </t>
  </si>
  <si>
    <t>namnförtydligande</t>
  </si>
  <si>
    <t>www.exempel.fi</t>
  </si>
  <si>
    <t>33900 Tammerfors</t>
  </si>
  <si>
    <t>Erik Exempel</t>
  </si>
  <si>
    <t>0400 123 567</t>
  </si>
  <si>
    <t>Tammerfors</t>
  </si>
  <si>
    <t>0400 123 456</t>
  </si>
  <si>
    <t xml:space="preserve">Sammanlagt </t>
  </si>
  <si>
    <t xml:space="preserve">Offerten utan mervärdesskatt </t>
  </si>
  <si>
    <t xml:space="preserve"> Underskrift</t>
  </si>
  <si>
    <t xml:space="preserve"> Övriga villkor</t>
  </si>
  <si>
    <t xml:space="preserve"> Leveranstid</t>
  </si>
  <si>
    <t xml:space="preserve"> Leveransvillkor</t>
  </si>
  <si>
    <t xml:space="preserve"> Betalningsvillkor</t>
  </si>
  <si>
    <t xml:space="preserve"> Er offertförfrågan</t>
  </si>
  <si>
    <t xml:space="preserve"> Leveransadress</t>
  </si>
  <si>
    <t xml:space="preserve"> Dröjsmålspåföljd</t>
  </si>
  <si>
    <t xml:space="preserve"> Totalleverans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</si>
</sst>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"/>
    <numFmt numFmtId="165" formatCode="0.00%"/>
    <numFmt numFmtId="166" formatCode="#,##0.0"/>
    <numFmt numFmtId="167" formatCode="0.0"/>
    <numFmt numFmtId="168" formatCode="#,##0.00&quot; €&quot;"/>
    <numFmt numFmtId="169" formatCode="#,##0.00\ &quot;€&quot;"/>
    <numFmt numFmtId="170" formatCode="d\.m\.yyyy;@"/>
  </numFmts>
  <fonts count="40" x14ac:knownFonts="1"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4"/>
      <color indexed="10"/>
      <name val="Verdana"/>
      <family val="2"/>
    </font>
    <font>
      <sz val="10"/>
      <name val="Georgia"/>
      <family val="1"/>
    </font>
    <font>
      <sz val="12"/>
      <name val="Georgia"/>
      <family val="1"/>
    </font>
    <font>
      <sz val="10"/>
      <color indexed="48"/>
      <name val="Arial"/>
      <family val="2"/>
    </font>
    <font>
      <sz val="12"/>
      <color indexed="48"/>
      <name val="Georgia"/>
      <family val="1"/>
    </font>
    <font>
      <b/>
      <sz val="9"/>
      <name val="Tahoma"/>
      <family val="2"/>
    </font>
    <font>
      <sz val="9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Tahoma"/>
      <family val="2"/>
    </font>
    <font>
      <b/>
      <sz val="11.5"/>
      <name val="Calibri"/>
      <family val="2"/>
    </font>
    <font>
      <b/>
      <sz val="11"/>
      <name val="Palatino Linotype"/>
      <family val="1"/>
    </font>
    <font>
      <b/>
      <sz val="12"/>
      <name val="Palatino Linotype"/>
      <family val="1"/>
    </font>
    <font>
      <sz val="10"/>
      <name val="Calibri"/>
      <family val="2"/>
    </font>
    <font>
      <sz val="8"/>
      <name val="Tahoma"/>
      <family val="2"/>
    </font>
    <font>
      <sz val="8"/>
      <name val="Arial Narrow"/>
      <family val="2"/>
    </font>
    <font>
      <sz val="10"/>
      <name val="Arial Narrow"/>
      <family val="2"/>
    </font>
    <font>
      <b/>
      <sz val="9"/>
      <color indexed="8"/>
      <name val="Tahoma"/>
      <family val="2"/>
    </font>
    <font>
      <b/>
      <sz val="11"/>
      <color indexed="8"/>
      <name val="Verdana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12"/>
      <color indexed="4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8"/>
      <name val="Brush Script MT"/>
      <family val="4"/>
    </font>
    <font>
      <i/>
      <sz val="8"/>
      <name val="Arial Narrow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22"/>
      </patternFill>
    </fill>
  </fills>
  <borders count="6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theme="0" tint="-0.34998626667073579"/>
      </left>
      <right style="thin">
        <color indexed="8"/>
      </right>
      <top style="medium">
        <color theme="0" tint="-0.34998626667073579"/>
      </top>
      <bottom/>
      <diagonal/>
    </border>
    <border>
      <left style="thin">
        <color indexed="8"/>
      </left>
      <right style="thin">
        <color indexed="8"/>
      </right>
      <top style="medium">
        <color theme="0" tint="-0.34998626667073579"/>
      </top>
      <bottom/>
      <diagonal/>
    </border>
    <border>
      <left style="thin">
        <color indexed="8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indexed="8"/>
      </right>
      <top/>
      <bottom/>
      <diagonal/>
    </border>
    <border>
      <left style="thin">
        <color indexed="8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indexed="8"/>
      </right>
      <top/>
      <bottom style="medium">
        <color theme="0" tint="-0.34998626667073579"/>
      </bottom>
      <diagonal/>
    </border>
    <border>
      <left style="thin">
        <color indexed="8"/>
      </left>
      <right style="thin">
        <color indexed="8"/>
      </right>
      <top/>
      <bottom style="medium">
        <color theme="0" tint="-0.34998626667073579"/>
      </bottom>
      <diagonal/>
    </border>
    <border>
      <left style="thin">
        <color indexed="8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33" fillId="0" borderId="0"/>
  </cellStyleXfs>
  <cellXfs count="20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1" fontId="5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164" fontId="7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166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  <xf numFmtId="168" fontId="11" fillId="0" borderId="0" xfId="0" applyNumberFormat="1" applyFont="1" applyAlignment="1" applyProtection="1">
      <alignment horizontal="center"/>
      <protection hidden="1"/>
    </xf>
    <xf numFmtId="168" fontId="16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>
      <alignment horizontal="right" vertical="center"/>
    </xf>
    <xf numFmtId="0" fontId="15" fillId="0" borderId="0" xfId="0" applyFont="1" applyProtection="1">
      <protection hidden="1"/>
    </xf>
    <xf numFmtId="0" fontId="0" fillId="0" borderId="9" xfId="0" applyBorder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8" fillId="0" borderId="0" xfId="0" applyNumberFormat="1" applyFont="1" applyAlignment="1" applyProtection="1">
      <alignment vertical="center"/>
      <protection hidden="1"/>
    </xf>
    <xf numFmtId="0" fontId="1" fillId="0" borderId="0" xfId="0" applyFont="1"/>
    <xf numFmtId="1" fontId="24" fillId="0" borderId="0" xfId="0" applyNumberFormat="1" applyFont="1"/>
    <xf numFmtId="0" fontId="25" fillId="0" borderId="0" xfId="0" applyFont="1"/>
    <xf numFmtId="164" fontId="25" fillId="0" borderId="0" xfId="0" applyNumberFormat="1" applyFont="1"/>
    <xf numFmtId="0" fontId="22" fillId="0" borderId="0" xfId="0" applyFont="1"/>
    <xf numFmtId="0" fontId="26" fillId="0" borderId="0" xfId="0" applyFont="1"/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9" fontId="22" fillId="0" borderId="19" xfId="0" applyNumberFormat="1" applyFont="1" applyBorder="1" applyAlignment="1" applyProtection="1">
      <alignment horizontal="left" vertical="center"/>
      <protection locked="0"/>
    </xf>
    <xf numFmtId="49" fontId="22" fillId="0" borderId="0" xfId="0" applyNumberFormat="1" applyFont="1" applyAlignment="1" applyProtection="1">
      <alignment horizontal="left" vertical="center"/>
      <protection locked="0"/>
    </xf>
    <xf numFmtId="49" fontId="22" fillId="0" borderId="20" xfId="0" applyNumberFormat="1" applyFont="1" applyBorder="1" applyAlignment="1" applyProtection="1">
      <alignment horizontal="left" vertical="center"/>
      <protection locked="0"/>
    </xf>
    <xf numFmtId="49" fontId="22" fillId="0" borderId="21" xfId="0" applyNumberFormat="1" applyFont="1" applyBorder="1" applyAlignment="1" applyProtection="1">
      <alignment horizontal="left" vertical="center"/>
      <protection locked="0"/>
    </xf>
    <xf numFmtId="49" fontId="22" fillId="0" borderId="22" xfId="0" applyNumberFormat="1" applyFont="1" applyBorder="1" applyAlignment="1" applyProtection="1">
      <alignment horizontal="left" vertical="center"/>
      <protection locked="0"/>
    </xf>
    <xf numFmtId="49" fontId="22" fillId="0" borderId="23" xfId="0" applyNumberFormat="1" applyFont="1" applyBorder="1" applyAlignment="1" applyProtection="1">
      <alignment horizontal="left" vertical="center"/>
      <protection locked="0"/>
    </xf>
    <xf numFmtId="0" fontId="28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22" fillId="0" borderId="4" xfId="0" applyFont="1" applyBorder="1" applyAlignment="1" applyProtection="1">
      <alignment horizontal="left"/>
      <protection hidden="1"/>
    </xf>
    <xf numFmtId="0" fontId="22" fillId="0" borderId="5" xfId="0" applyFont="1" applyBorder="1" applyAlignment="1" applyProtection="1">
      <alignment horizontal="left"/>
      <protection hidden="1"/>
    </xf>
    <xf numFmtId="166" fontId="22" fillId="0" borderId="7" xfId="0" applyNumberFormat="1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hidden="1"/>
    </xf>
    <xf numFmtId="167" fontId="22" fillId="0" borderId="7" xfId="0" applyNumberFormat="1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left" vertical="center"/>
      <protection hidden="1"/>
    </xf>
    <xf numFmtId="0" fontId="22" fillId="0" borderId="5" xfId="0" applyFont="1" applyBorder="1" applyAlignment="1" applyProtection="1">
      <alignment horizontal="left" vertical="center"/>
      <protection hidden="1"/>
    </xf>
    <xf numFmtId="166" fontId="2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left" vertical="center"/>
      <protection hidden="1"/>
    </xf>
    <xf numFmtId="167" fontId="26" fillId="0" borderId="7" xfId="0" applyNumberFormat="1" applyFont="1" applyBorder="1" applyAlignment="1" applyProtection="1">
      <alignment horizontal="center" vertical="center"/>
      <protection hidden="1"/>
    </xf>
    <xf numFmtId="167" fontId="8" fillId="0" borderId="7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Protection="1">
      <protection hidden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/>
    </xf>
    <xf numFmtId="1" fontId="28" fillId="3" borderId="17" xfId="0" applyNumberFormat="1" applyFont="1" applyFill="1" applyBorder="1" applyAlignment="1">
      <alignment horizontal="center"/>
    </xf>
    <xf numFmtId="1" fontId="28" fillId="3" borderId="18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7" fillId="3" borderId="1" xfId="0" applyFont="1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27" fillId="3" borderId="1" xfId="0" applyFont="1" applyFill="1" applyBorder="1" applyAlignment="1" applyProtection="1">
      <alignment horizontal="left" vertical="center"/>
      <protection hidden="1"/>
    </xf>
    <xf numFmtId="0" fontId="0" fillId="3" borderId="2" xfId="0" applyFill="1" applyBorder="1" applyAlignment="1" applyProtection="1">
      <alignment horizontal="left" vertical="center"/>
      <protection hidden="1"/>
    </xf>
    <xf numFmtId="0" fontId="0" fillId="3" borderId="3" xfId="0" applyFill="1" applyBorder="1" applyAlignment="1" applyProtection="1">
      <alignment horizontal="left" vertical="center"/>
      <protection hidden="1"/>
    </xf>
    <xf numFmtId="0" fontId="26" fillId="3" borderId="4" xfId="0" applyFont="1" applyFill="1" applyBorder="1" applyAlignment="1" applyProtection="1">
      <alignment horizontal="left" vertical="center"/>
      <protection hidden="1"/>
    </xf>
    <xf numFmtId="0" fontId="26" fillId="3" borderId="5" xfId="0" applyFont="1" applyFill="1" applyBorder="1" applyAlignment="1" applyProtection="1">
      <alignment horizontal="center" vertical="center"/>
      <protection hidden="1"/>
    </xf>
    <xf numFmtId="0" fontId="26" fillId="3" borderId="5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/>
    <xf numFmtId="168" fontId="26" fillId="0" borderId="35" xfId="0" applyNumberFormat="1" applyFont="1" applyBorder="1" applyAlignment="1" applyProtection="1">
      <alignment horizontal="right" vertical="center"/>
      <protection hidden="1"/>
    </xf>
    <xf numFmtId="0" fontId="17" fillId="0" borderId="0" xfId="0" applyFont="1" applyProtection="1">
      <protection locked="0"/>
    </xf>
    <xf numFmtId="0" fontId="23" fillId="0" borderId="0" xfId="0" applyFont="1" applyAlignment="1">
      <alignment horizontal="center" vertical="center"/>
    </xf>
    <xf numFmtId="4" fontId="22" fillId="0" borderId="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25" xfId="0" applyNumberFormat="1" applyFont="1" applyBorder="1" applyAlignment="1">
      <alignment horizontal="center" vertical="center"/>
    </xf>
    <xf numFmtId="4" fontId="22" fillId="0" borderId="6" xfId="0" applyNumberFormat="1" applyFont="1" applyBorder="1" applyAlignment="1" applyProtection="1">
      <alignment horizontal="center" vertical="center"/>
      <protection hidden="1"/>
    </xf>
    <xf numFmtId="4" fontId="9" fillId="0" borderId="6" xfId="0" applyNumberFormat="1" applyFont="1" applyBorder="1" applyAlignment="1" applyProtection="1">
      <alignment horizontal="center" vertical="center"/>
      <protection hidden="1"/>
    </xf>
    <xf numFmtId="4" fontId="26" fillId="0" borderId="8" xfId="0" applyNumberFormat="1" applyFont="1" applyBorder="1" applyAlignment="1" applyProtection="1">
      <alignment horizontal="center" vertical="center"/>
      <protection hidden="1"/>
    </xf>
    <xf numFmtId="4" fontId="8" fillId="0" borderId="0" xfId="0" applyNumberFormat="1" applyFont="1" applyAlignment="1" applyProtection="1">
      <alignment horizontal="center" vertical="center"/>
      <protection hidden="1"/>
    </xf>
    <xf numFmtId="4" fontId="26" fillId="0" borderId="7" xfId="0" applyNumberFormat="1" applyFont="1" applyBorder="1" applyAlignment="1" applyProtection="1">
      <alignment horizontal="center" vertical="center"/>
      <protection hidden="1"/>
    </xf>
    <xf numFmtId="168" fontId="8" fillId="0" borderId="3" xfId="0" applyNumberFormat="1" applyFont="1" applyBorder="1" applyAlignment="1" applyProtection="1">
      <alignment horizontal="center" vertical="center"/>
      <protection hidden="1"/>
    </xf>
    <xf numFmtId="168" fontId="26" fillId="0" borderId="34" xfId="0" applyNumberFormat="1" applyFont="1" applyBorder="1" applyAlignment="1" applyProtection="1">
      <alignment horizontal="center" vertical="center"/>
      <protection hidden="1"/>
    </xf>
    <xf numFmtId="4" fontId="26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31" fillId="0" borderId="0" xfId="0" applyFont="1"/>
    <xf numFmtId="0" fontId="27" fillId="3" borderId="48" xfId="0" applyFont="1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27" fillId="3" borderId="48" xfId="0" applyFont="1" applyFill="1" applyBorder="1" applyAlignment="1">
      <alignment horizontal="left" vertical="center"/>
    </xf>
    <xf numFmtId="0" fontId="0" fillId="3" borderId="49" xfId="0" applyFill="1" applyBorder="1" applyAlignment="1">
      <alignment horizontal="left" vertical="center"/>
    </xf>
    <xf numFmtId="0" fontId="0" fillId="3" borderId="50" xfId="0" applyFill="1" applyBorder="1" applyAlignment="1">
      <alignment horizontal="left" vertical="center"/>
    </xf>
    <xf numFmtId="0" fontId="27" fillId="3" borderId="48" xfId="0" applyFont="1" applyFill="1" applyBorder="1" applyAlignment="1" applyProtection="1">
      <alignment horizontal="left" vertical="center"/>
      <protection hidden="1"/>
    </xf>
    <xf numFmtId="0" fontId="0" fillId="3" borderId="49" xfId="0" applyFill="1" applyBorder="1" applyAlignment="1" applyProtection="1">
      <alignment horizontal="left" vertical="center"/>
      <protection hidden="1"/>
    </xf>
    <xf numFmtId="0" fontId="0" fillId="3" borderId="50" xfId="0" applyFill="1" applyBorder="1" applyAlignment="1" applyProtection="1">
      <alignment horizontal="left" vertical="center"/>
      <protection hidden="1"/>
    </xf>
    <xf numFmtId="0" fontId="26" fillId="3" borderId="48" xfId="0" applyFont="1" applyFill="1" applyBorder="1" applyAlignment="1">
      <alignment vertical="center"/>
    </xf>
    <xf numFmtId="0" fontId="26" fillId="3" borderId="49" xfId="0" applyFont="1" applyFill="1" applyBorder="1" applyAlignment="1">
      <alignment vertical="center"/>
    </xf>
    <xf numFmtId="0" fontId="26" fillId="3" borderId="49" xfId="0" applyFont="1" applyFill="1" applyBorder="1" applyAlignment="1">
      <alignment horizontal="center" vertical="center" wrapText="1"/>
    </xf>
    <xf numFmtId="0" fontId="26" fillId="3" borderId="50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/>
    </xf>
    <xf numFmtId="166" fontId="22" fillId="0" borderId="46" xfId="0" applyNumberFormat="1" applyFont="1" applyBorder="1" applyAlignment="1" applyProtection="1">
      <alignment horizontal="center" vertical="center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4" fontId="22" fillId="0" borderId="46" xfId="0" applyNumberFormat="1" applyFont="1" applyBorder="1" applyAlignment="1" applyProtection="1">
      <alignment horizontal="center" vertical="center"/>
      <protection locked="0"/>
    </xf>
    <xf numFmtId="167" fontId="22" fillId="0" borderId="46" xfId="0" applyNumberFormat="1" applyFont="1" applyBorder="1" applyAlignment="1" applyProtection="1">
      <alignment horizontal="center" vertical="center"/>
      <protection locked="0"/>
    </xf>
    <xf numFmtId="169" fontId="22" fillId="0" borderId="46" xfId="0" applyNumberFormat="1" applyFont="1" applyBorder="1" applyAlignment="1" applyProtection="1">
      <alignment horizontal="center" vertical="center"/>
      <protection hidden="1"/>
    </xf>
    <xf numFmtId="169" fontId="26" fillId="0" borderId="56" xfId="0" applyNumberFormat="1" applyFont="1" applyBorder="1" applyAlignment="1" applyProtection="1">
      <alignment horizontal="center" vertical="center"/>
      <protection hidden="1"/>
    </xf>
    <xf numFmtId="169" fontId="26" fillId="0" borderId="46" xfId="0" applyNumberFormat="1" applyFont="1" applyBorder="1" applyAlignment="1" applyProtection="1">
      <alignment horizontal="center" vertical="center"/>
      <protection hidden="1"/>
    </xf>
    <xf numFmtId="1" fontId="28" fillId="3" borderId="49" xfId="0" applyNumberFormat="1" applyFont="1" applyFill="1" applyBorder="1" applyAlignment="1">
      <alignment horizontal="center"/>
    </xf>
    <xf numFmtId="1" fontId="28" fillId="3" borderId="50" xfId="0" applyNumberFormat="1" applyFont="1" applyFill="1" applyBorder="1" applyAlignment="1">
      <alignment horizontal="center"/>
    </xf>
    <xf numFmtId="49" fontId="22" fillId="0" borderId="51" xfId="0" applyNumberFormat="1" applyFont="1" applyBorder="1" applyAlignment="1" applyProtection="1">
      <alignment horizontal="left" vertical="center"/>
      <protection locked="0"/>
    </xf>
    <xf numFmtId="49" fontId="22" fillId="0" borderId="52" xfId="0" applyNumberFormat="1" applyFont="1" applyBorder="1" applyAlignment="1" applyProtection="1">
      <alignment horizontal="left" vertical="center"/>
      <protection locked="0"/>
    </xf>
    <xf numFmtId="49" fontId="22" fillId="0" borderId="57" xfId="0" applyNumberFormat="1" applyFont="1" applyBorder="1" applyAlignment="1" applyProtection="1">
      <alignment horizontal="left" vertical="center"/>
      <protection locked="0"/>
    </xf>
    <xf numFmtId="49" fontId="22" fillId="0" borderId="58" xfId="0" applyNumberFormat="1" applyFont="1" applyBorder="1" applyAlignment="1" applyProtection="1">
      <alignment horizontal="left" vertical="center"/>
      <protection locked="0"/>
    </xf>
    <xf numFmtId="49" fontId="22" fillId="0" borderId="59" xfId="0" applyNumberFormat="1" applyFont="1" applyBorder="1" applyAlignment="1" applyProtection="1">
      <alignment horizontal="left" vertical="center"/>
      <protection locked="0"/>
    </xf>
    <xf numFmtId="168" fontId="26" fillId="0" borderId="0" xfId="0" applyNumberFormat="1" applyFont="1" applyAlignment="1" applyProtection="1">
      <alignment horizontal="right" vertical="center"/>
      <protection hidden="1"/>
    </xf>
    <xf numFmtId="0" fontId="12" fillId="3" borderId="50" xfId="0" applyFont="1" applyFill="1" applyBorder="1"/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>
      <alignment horizontal="right" vertical="center" indent="1"/>
    </xf>
    <xf numFmtId="0" fontId="27" fillId="3" borderId="48" xfId="0" applyFont="1" applyFill="1" applyBorder="1" applyAlignment="1">
      <alignment vertical="center"/>
    </xf>
    <xf numFmtId="0" fontId="27" fillId="3" borderId="49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9" fillId="0" borderId="57" xfId="0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59" xfId="0" applyFont="1" applyBorder="1" applyAlignment="1" applyProtection="1">
      <alignment horizontal="center" vertical="center"/>
      <protection locked="0"/>
    </xf>
    <xf numFmtId="49" fontId="22" fillId="0" borderId="51" xfId="0" applyNumberFormat="1" applyFont="1" applyBorder="1" applyAlignment="1" applyProtection="1">
      <alignment horizontal="left" vertical="center" wrapText="1"/>
      <protection locked="0"/>
    </xf>
    <xf numFmtId="49" fontId="22" fillId="0" borderId="0" xfId="0" applyNumberFormat="1" applyFont="1" applyAlignment="1" applyProtection="1">
      <alignment horizontal="left" vertical="center" wrapText="1"/>
      <protection locked="0"/>
    </xf>
    <xf numFmtId="49" fontId="22" fillId="0" borderId="52" xfId="0" applyNumberFormat="1" applyFont="1" applyBorder="1" applyAlignment="1" applyProtection="1">
      <alignment horizontal="left" vertical="center" wrapText="1"/>
      <protection locked="0"/>
    </xf>
    <xf numFmtId="49" fontId="22" fillId="0" borderId="57" xfId="0" applyNumberFormat="1" applyFont="1" applyBorder="1" applyAlignment="1" applyProtection="1">
      <alignment horizontal="left" vertical="center" wrapText="1"/>
      <protection locked="0"/>
    </xf>
    <xf numFmtId="49" fontId="22" fillId="0" borderId="58" xfId="0" applyNumberFormat="1" applyFont="1" applyBorder="1" applyAlignment="1" applyProtection="1">
      <alignment horizontal="left" vertical="center" wrapText="1"/>
      <protection locked="0"/>
    </xf>
    <xf numFmtId="49" fontId="22" fillId="0" borderId="59" xfId="0" applyNumberFormat="1" applyFont="1" applyBorder="1" applyAlignment="1" applyProtection="1">
      <alignment horizontal="left" vertical="center" wrapText="1"/>
      <protection locked="0"/>
    </xf>
    <xf numFmtId="49" fontId="22" fillId="0" borderId="51" xfId="0" applyNumberFormat="1" applyFont="1" applyBorder="1" applyAlignment="1" applyProtection="1">
      <alignment horizontal="left" vertical="center"/>
      <protection locked="0"/>
    </xf>
    <xf numFmtId="49" fontId="22" fillId="0" borderId="0" xfId="0" applyNumberFormat="1" applyFont="1" applyAlignment="1" applyProtection="1">
      <alignment horizontal="left" vertical="center"/>
      <protection locked="0"/>
    </xf>
    <xf numFmtId="49" fontId="22" fillId="0" borderId="52" xfId="0" applyNumberFormat="1" applyFont="1" applyBorder="1" applyAlignment="1" applyProtection="1">
      <alignment horizontal="left" vertical="center"/>
      <protection locked="0"/>
    </xf>
    <xf numFmtId="49" fontId="9" fillId="0" borderId="53" xfId="0" applyNumberFormat="1" applyFont="1" applyBorder="1" applyAlignment="1" applyProtection="1">
      <alignment horizontal="left" vertical="center"/>
      <protection locked="0"/>
    </xf>
    <xf numFmtId="49" fontId="9" fillId="0" borderId="54" xfId="0" applyNumberFormat="1" applyFont="1" applyBorder="1" applyAlignment="1" applyProtection="1">
      <alignment horizontal="left" vertical="center"/>
      <protection locked="0"/>
    </xf>
    <xf numFmtId="49" fontId="9" fillId="0" borderId="55" xfId="0" applyNumberFormat="1" applyFont="1" applyBorder="1" applyAlignment="1" applyProtection="1">
      <alignment horizontal="left" vertical="center"/>
      <protection locked="0"/>
    </xf>
    <xf numFmtId="1" fontId="30" fillId="0" borderId="51" xfId="0" applyNumberFormat="1" applyFont="1" applyBorder="1" applyAlignment="1" applyProtection="1">
      <alignment horizontal="center"/>
      <protection locked="0"/>
    </xf>
    <xf numFmtId="1" fontId="30" fillId="0" borderId="0" xfId="0" applyNumberFormat="1" applyFont="1" applyAlignment="1" applyProtection="1">
      <alignment horizontal="center"/>
      <protection locked="0"/>
    </xf>
    <xf numFmtId="1" fontId="30" fillId="0" borderId="52" xfId="0" applyNumberFormat="1" applyFont="1" applyBorder="1" applyAlignment="1" applyProtection="1">
      <alignment horizontal="center"/>
      <protection locked="0"/>
    </xf>
    <xf numFmtId="49" fontId="34" fillId="0" borderId="0" xfId="0" applyNumberFormat="1" applyFont="1" applyAlignment="1" applyProtection="1">
      <alignment vertical="center" wrapText="1"/>
      <protection locked="0"/>
    </xf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170" fontId="22" fillId="0" borderId="45" xfId="0" applyNumberFormat="1" applyFont="1" applyBorder="1" applyAlignment="1" applyProtection="1">
      <alignment horizontal="center" vertical="center"/>
      <protection locked="0"/>
    </xf>
    <xf numFmtId="49" fontId="28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45" xfId="0" applyNumberFormat="1" applyFont="1" applyBorder="1" applyAlignment="1" applyProtection="1">
      <alignment horizontal="center" vertical="center"/>
      <protection locked="0"/>
    </xf>
    <xf numFmtId="49" fontId="28" fillId="2" borderId="40" xfId="0" applyNumberFormat="1" applyFont="1" applyFill="1" applyBorder="1" applyAlignment="1" applyProtection="1">
      <alignment horizontal="left" vertical="center"/>
      <protection locked="0"/>
    </xf>
    <xf numFmtId="49" fontId="28" fillId="2" borderId="14" xfId="0" applyNumberFormat="1" applyFont="1" applyFill="1" applyBorder="1" applyAlignment="1" applyProtection="1">
      <alignment horizontal="left" vertical="center"/>
      <protection locked="0"/>
    </xf>
    <xf numFmtId="49" fontId="28" fillId="2" borderId="41" xfId="0" applyNumberFormat="1" applyFont="1" applyFill="1" applyBorder="1" applyAlignment="1" applyProtection="1">
      <alignment horizontal="left" vertical="center"/>
      <protection locked="0"/>
    </xf>
    <xf numFmtId="49" fontId="35" fillId="2" borderId="42" xfId="0" applyNumberFormat="1" applyFont="1" applyFill="1" applyBorder="1" applyAlignment="1" applyProtection="1">
      <alignment horizontal="left" vertical="center"/>
      <protection locked="0"/>
    </xf>
    <xf numFmtId="49" fontId="35" fillId="2" borderId="43" xfId="0" applyNumberFormat="1" applyFont="1" applyFill="1" applyBorder="1" applyAlignment="1" applyProtection="1">
      <alignment horizontal="left" vertical="center"/>
      <protection locked="0"/>
    </xf>
    <xf numFmtId="49" fontId="35" fillId="2" borderId="44" xfId="0" applyNumberFormat="1" applyFont="1" applyFill="1" applyBorder="1" applyAlignment="1" applyProtection="1">
      <alignment horizontal="left" vertical="center"/>
      <protection locked="0"/>
    </xf>
    <xf numFmtId="0" fontId="11" fillId="2" borderId="31" xfId="0" applyFont="1" applyFill="1" applyBorder="1" applyAlignment="1" applyProtection="1">
      <alignment horizontal="left"/>
      <protection hidden="1"/>
    </xf>
    <xf numFmtId="0" fontId="11" fillId="2" borderId="32" xfId="0" applyFont="1" applyFill="1" applyBorder="1" applyAlignment="1" applyProtection="1">
      <alignment horizontal="left"/>
      <protection hidden="1"/>
    </xf>
    <xf numFmtId="0" fontId="11" fillId="2" borderId="33" xfId="0" applyFont="1" applyFill="1" applyBorder="1" applyAlignment="1" applyProtection="1">
      <alignment horizontal="left"/>
      <protection hidden="1"/>
    </xf>
    <xf numFmtId="49" fontId="26" fillId="0" borderId="7" xfId="0" applyNumberFormat="1" applyFont="1" applyBorder="1" applyAlignment="1" applyProtection="1">
      <alignment horizontal="left" vertical="center" indent="1"/>
      <protection hidden="1"/>
    </xf>
    <xf numFmtId="164" fontId="22" fillId="0" borderId="13" xfId="0" applyNumberFormat="1" applyFont="1" applyBorder="1" applyAlignment="1" applyProtection="1">
      <alignment horizontal="left" vertical="center"/>
      <protection hidden="1"/>
    </xf>
    <xf numFmtId="0" fontId="28" fillId="2" borderId="29" xfId="0" applyFont="1" applyFill="1" applyBorder="1" applyAlignment="1" applyProtection="1">
      <alignment horizontal="left" vertical="center"/>
      <protection hidden="1"/>
    </xf>
    <xf numFmtId="0" fontId="28" fillId="2" borderId="15" xfId="0" applyFont="1" applyFill="1" applyBorder="1" applyAlignment="1" applyProtection="1">
      <alignment horizontal="left" vertical="center"/>
      <protection hidden="1"/>
    </xf>
    <xf numFmtId="0" fontId="28" fillId="2" borderId="30" xfId="0" applyFont="1" applyFill="1" applyBorder="1" applyAlignment="1" applyProtection="1">
      <alignment horizontal="left" vertical="center"/>
      <protection hidden="1"/>
    </xf>
    <xf numFmtId="49" fontId="26" fillId="0" borderId="25" xfId="0" applyNumberFormat="1" applyFont="1" applyBorder="1" applyAlignment="1" applyProtection="1">
      <alignment horizontal="left" vertical="center" indent="1"/>
      <protection hidden="1"/>
    </xf>
    <xf numFmtId="0" fontId="18" fillId="0" borderId="0" xfId="0" applyFont="1" applyAlignment="1" applyProtection="1">
      <alignment horizontal="left"/>
      <protection hidden="1"/>
    </xf>
    <xf numFmtId="0" fontId="27" fillId="3" borderId="2" xfId="0" applyFont="1" applyFill="1" applyBorder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1" fontId="30" fillId="0" borderId="0" xfId="0" applyNumberFormat="1" applyFont="1" applyAlignment="1" applyProtection="1">
      <alignment horizontal="center" vertical="center"/>
      <protection locked="0"/>
    </xf>
    <xf numFmtId="1" fontId="30" fillId="0" borderId="10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left"/>
      <protection hidden="1"/>
    </xf>
    <xf numFmtId="0" fontId="22" fillId="0" borderId="13" xfId="0" applyFont="1" applyBorder="1" applyAlignment="1" applyProtection="1">
      <alignment horizontal="left" vertical="center"/>
      <protection hidden="1"/>
    </xf>
    <xf numFmtId="165" fontId="22" fillId="0" borderId="11" xfId="0" applyNumberFormat="1" applyFont="1" applyBorder="1" applyAlignment="1" applyProtection="1">
      <alignment horizontal="left" vertical="center"/>
      <protection hidden="1"/>
    </xf>
    <xf numFmtId="165" fontId="22" fillId="0" borderId="9" xfId="0" applyNumberFormat="1" applyFont="1" applyBorder="1" applyAlignment="1" applyProtection="1">
      <alignment horizontal="left" vertical="center"/>
      <protection hidden="1"/>
    </xf>
    <xf numFmtId="165" fontId="22" fillId="0" borderId="12" xfId="0" applyNumberFormat="1" applyFont="1" applyBorder="1" applyAlignment="1" applyProtection="1">
      <alignment horizontal="left" vertical="center"/>
      <protection hidden="1"/>
    </xf>
    <xf numFmtId="9" fontId="22" fillId="0" borderId="13" xfId="0" applyNumberFormat="1" applyFont="1" applyBorder="1" applyAlignment="1" applyProtection="1">
      <alignment horizontal="left" vertical="center"/>
      <protection hidden="1"/>
    </xf>
    <xf numFmtId="0" fontId="26" fillId="0" borderId="0" xfId="0" applyFont="1" applyAlignment="1">
      <alignment horizontal="right" vertical="center"/>
    </xf>
    <xf numFmtId="0" fontId="27" fillId="3" borderId="16" xfId="0" applyFont="1" applyFill="1" applyBorder="1" applyAlignment="1">
      <alignment vertical="center"/>
    </xf>
    <xf numFmtId="0" fontId="27" fillId="3" borderId="24" xfId="0" applyFont="1" applyFill="1" applyBorder="1" applyAlignment="1">
      <alignment vertical="center"/>
    </xf>
    <xf numFmtId="0" fontId="17" fillId="0" borderId="2" xfId="0" applyFont="1" applyBorder="1" applyAlignment="1" applyProtection="1">
      <alignment horizontal="left"/>
      <protection hidden="1"/>
    </xf>
    <xf numFmtId="0" fontId="26" fillId="0" borderId="36" xfId="0" applyFont="1" applyBorder="1" applyAlignment="1">
      <alignment horizontal="right" vertical="center"/>
    </xf>
    <xf numFmtId="0" fontId="0" fillId="0" borderId="0" xfId="0"/>
    <xf numFmtId="0" fontId="32" fillId="0" borderId="0" xfId="0" applyFont="1" applyAlignment="1" applyProtection="1">
      <alignment horizontal="left" vertical="center"/>
      <protection hidden="1"/>
    </xf>
    <xf numFmtId="0" fontId="1" fillId="2" borderId="26" xfId="0" applyFont="1" applyFill="1" applyBorder="1" applyAlignment="1" applyProtection="1">
      <alignment vertical="center"/>
      <protection hidden="1"/>
    </xf>
    <xf numFmtId="0" fontId="1" fillId="2" borderId="27" xfId="0" applyFont="1" applyFill="1" applyBorder="1" applyAlignment="1" applyProtection="1">
      <alignment vertical="center"/>
      <protection hidden="1"/>
    </xf>
    <xf numFmtId="0" fontId="1" fillId="2" borderId="28" xfId="0" applyFont="1" applyFill="1" applyBorder="1" applyAlignment="1" applyProtection="1">
      <alignment vertical="center"/>
      <protection hidden="1"/>
    </xf>
    <xf numFmtId="164" fontId="26" fillId="0" borderId="7" xfId="0" applyNumberFormat="1" applyFont="1" applyBorder="1" applyAlignment="1" applyProtection="1">
      <alignment horizontal="left" vertical="center" indent="1"/>
      <protection hidden="1"/>
    </xf>
    <xf numFmtId="49" fontId="26" fillId="0" borderId="13" xfId="0" applyNumberFormat="1" applyFont="1" applyBorder="1" applyAlignment="1" applyProtection="1">
      <alignment horizontal="left" vertical="center" indent="1"/>
      <protection hidden="1"/>
    </xf>
  </cellXfs>
  <cellStyles count="2">
    <cellStyle name="Normaali" xfId="0" builtinId="0"/>
    <cellStyle name="Normaali 2" xfId="1" xr:uid="{FEE59E9B-3B4E-4DCE-BB81-2565AF2CE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xemp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Alm&#228;nt offe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309563</xdr:colOff>
      <xdr:row>9</xdr:row>
      <xdr:rowOff>90488</xdr:rowOff>
    </xdr:from>
    <xdr:to>
      <xdr:col>12</xdr:col>
      <xdr:colOff>185738</xdr:colOff>
      <xdr:row>11</xdr:row>
      <xdr:rowOff>9526</xdr:rowOff>
    </xdr:to>
    <xdr:sp macro="" textlink="">
      <xdr:nvSpPr>
        <xdr:cNvPr id="6" name="Tekstiruutu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70FC2-BFD2-41B6-807F-C36A0A416BB4}"/>
            </a:ext>
          </a:extLst>
        </xdr:cNvPr>
        <xdr:cNvSpPr txBox="1"/>
      </xdr:nvSpPr>
      <xdr:spPr>
        <a:xfrm>
          <a:off x="7339013" y="1795463"/>
          <a:ext cx="1171575" cy="40481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fi-FI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EXEMPEL</a:t>
          </a:r>
        </a:p>
      </xdr:txBody>
    </xdr:sp>
    <xdr:clientData/>
  </xdr:twoCellAnchor>
  <xdr:twoCellAnchor editAs="oneCell">
    <xdr:from>
      <xdr:col>11</xdr:col>
      <xdr:colOff>557213</xdr:colOff>
      <xdr:row>9</xdr:row>
      <xdr:rowOff>128588</xdr:rowOff>
    </xdr:from>
    <xdr:to>
      <xdr:col>12</xdr:col>
      <xdr:colOff>96097</xdr:colOff>
      <xdr:row>10</xdr:row>
      <xdr:rowOff>93348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9F7109D7-3106-4B15-B347-5EBC2A5F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4363" y="1833563"/>
          <a:ext cx="182774" cy="336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395289</xdr:colOff>
      <xdr:row>10</xdr:row>
      <xdr:rowOff>42863</xdr:rowOff>
    </xdr:from>
    <xdr:to>
      <xdr:col>13</xdr:col>
      <xdr:colOff>147639</xdr:colOff>
      <xdr:row>11</xdr:row>
      <xdr:rowOff>42863</xdr:rowOff>
    </xdr:to>
    <xdr:sp macro="" textlink="">
      <xdr:nvSpPr>
        <xdr:cNvPr id="4" name="Tekstiruutu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42ECC-D6AF-4040-AEC1-B66D009FF6FE}"/>
            </a:ext>
          </a:extLst>
        </xdr:cNvPr>
        <xdr:cNvSpPr txBox="1"/>
      </xdr:nvSpPr>
      <xdr:spPr>
        <a:xfrm>
          <a:off x="7377114" y="1824038"/>
          <a:ext cx="1695450" cy="35242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r"/>
          <a:r>
            <a:rPr lang="fi-FI" sz="1100" b="1">
              <a:solidFill>
                <a:schemeClr val="bg1"/>
              </a:solidFill>
            </a:rPr>
            <a:t> TILL ALLMÄNT OFFERT</a:t>
          </a:r>
        </a:p>
      </xdr:txBody>
    </xdr:sp>
    <xdr:clientData/>
  </xdr:twoCellAnchor>
  <xdr:twoCellAnchor editAs="oneCell">
    <xdr:from>
      <xdr:col>10</xdr:col>
      <xdr:colOff>457202</xdr:colOff>
      <xdr:row>10</xdr:row>
      <xdr:rowOff>65400</xdr:rowOff>
    </xdr:from>
    <xdr:to>
      <xdr:col>11</xdr:col>
      <xdr:colOff>2</xdr:colOff>
      <xdr:row>10</xdr:row>
      <xdr:rowOff>345759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D2CE7F78-6A0E-4032-8D72-11E172CF4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7" y="1846575"/>
          <a:ext cx="152400" cy="280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B2:N59"/>
  <sheetViews>
    <sheetView showGridLines="0" showZeros="0" tabSelected="1" defaultGridColor="0" colorId="23" zoomScaleNormal="100" workbookViewId="0">
      <selection activeCell="I21" sqref="I21"/>
    </sheetView>
  </sheetViews>
  <sheetFormatPr defaultRowHeight="13.2" x14ac:dyDescent="0.25"/>
  <cols>
    <col min="2" max="2" width="9.21875" customWidth="1"/>
    <col min="3" max="3" width="6.77734375" customWidth="1"/>
    <col min="4" max="4" width="12.88671875" customWidth="1"/>
    <col min="5" max="5" width="8.109375" customWidth="1"/>
    <col min="6" max="6" width="9.77734375" customWidth="1"/>
    <col min="7" max="7" width="6.109375" customWidth="1"/>
    <col min="8" max="8" width="12.109375" customWidth="1"/>
    <col min="9" max="9" width="7.77734375" customWidth="1"/>
    <col min="10" max="10" width="16.5546875" customWidth="1"/>
  </cols>
  <sheetData>
    <row r="2" spans="2:14" x14ac:dyDescent="0.25">
      <c r="B2" s="2" t="s">
        <v>12</v>
      </c>
    </row>
    <row r="3" spans="2:14" ht="29.25" customHeight="1" x14ac:dyDescent="0.25">
      <c r="B3" s="158"/>
      <c r="C3" s="158"/>
      <c r="D3" s="158"/>
      <c r="E3" s="158"/>
      <c r="F3" s="158"/>
      <c r="G3" s="98" t="s">
        <v>25</v>
      </c>
      <c r="J3" s="34"/>
    </row>
    <row r="4" spans="2:14" ht="13.65" customHeight="1" thickBot="1" x14ac:dyDescent="0.3">
      <c r="I4" s="35"/>
      <c r="J4" s="36"/>
      <c r="L4" s="139"/>
      <c r="M4" s="139"/>
      <c r="N4" s="86"/>
    </row>
    <row r="5" spans="2:14" ht="13.65" customHeight="1" x14ac:dyDescent="0.25">
      <c r="B5" s="159" t="s">
        <v>56</v>
      </c>
      <c r="C5" s="160"/>
      <c r="D5" s="160"/>
      <c r="E5" s="161"/>
      <c r="G5" s="52" t="s">
        <v>14</v>
      </c>
      <c r="H5" s="37"/>
      <c r="I5" s="162">
        <v>0</v>
      </c>
      <c r="J5" s="162"/>
      <c r="L5" s="139"/>
      <c r="M5" s="139"/>
      <c r="N5" s="86"/>
    </row>
    <row r="6" spans="2:14" ht="13.2" customHeight="1" x14ac:dyDescent="0.25">
      <c r="B6" s="163"/>
      <c r="C6" s="164"/>
      <c r="D6" s="164"/>
      <c r="E6" s="165"/>
      <c r="G6" s="54" t="s">
        <v>15</v>
      </c>
      <c r="H6" s="37"/>
      <c r="I6" s="166"/>
      <c r="J6" s="166"/>
      <c r="M6" s="28"/>
    </row>
    <row r="7" spans="2:14" ht="13.2" customHeight="1" x14ac:dyDescent="0.25">
      <c r="B7" s="167"/>
      <c r="C7" s="168"/>
      <c r="D7" s="168"/>
      <c r="E7" s="169"/>
      <c r="G7" s="52" t="s">
        <v>16</v>
      </c>
      <c r="H7" s="38"/>
      <c r="I7" s="166"/>
      <c r="J7" s="166"/>
      <c r="L7" s="139"/>
      <c r="M7" s="139"/>
    </row>
    <row r="8" spans="2:14" ht="13.2" customHeight="1" x14ac:dyDescent="0.25">
      <c r="B8" s="167"/>
      <c r="C8" s="168"/>
      <c r="D8" s="168"/>
      <c r="E8" s="169"/>
      <c r="G8" s="52" t="s">
        <v>17</v>
      </c>
      <c r="H8" s="38"/>
      <c r="I8" s="166"/>
      <c r="J8" s="166"/>
      <c r="L8" s="139"/>
      <c r="M8" s="139"/>
    </row>
    <row r="9" spans="2:14" ht="13.2" customHeight="1" thickBot="1" x14ac:dyDescent="0.3">
      <c r="B9" s="170"/>
      <c r="C9" s="171"/>
      <c r="D9" s="171"/>
      <c r="E9" s="172"/>
      <c r="G9" s="52" t="s">
        <v>18</v>
      </c>
      <c r="H9" s="38"/>
      <c r="I9" s="166"/>
      <c r="J9" s="166"/>
    </row>
    <row r="10" spans="2:14" ht="28.5" customHeight="1" x14ac:dyDescent="0.25">
      <c r="B10" s="52" t="s">
        <v>61</v>
      </c>
    </row>
    <row r="11" spans="2:14" ht="9.75" customHeight="1" x14ac:dyDescent="0.25">
      <c r="B11" s="51"/>
    </row>
    <row r="12" spans="2:14" ht="11.25" customHeight="1" x14ac:dyDescent="0.25">
      <c r="B12" s="101" t="s">
        <v>73</v>
      </c>
      <c r="C12" s="102"/>
      <c r="D12" s="102"/>
      <c r="E12" s="102"/>
      <c r="F12" s="103"/>
      <c r="G12" s="101" t="s">
        <v>76</v>
      </c>
      <c r="H12" s="102"/>
      <c r="I12" s="102"/>
      <c r="J12" s="103"/>
    </row>
    <row r="13" spans="2:14" ht="13.2" customHeight="1" x14ac:dyDescent="0.25">
      <c r="B13" s="149"/>
      <c r="C13" s="150"/>
      <c r="D13" s="150"/>
      <c r="E13" s="150"/>
      <c r="F13" s="151"/>
      <c r="G13" s="149"/>
      <c r="H13" s="150"/>
      <c r="I13" s="150"/>
      <c r="J13" s="151"/>
    </row>
    <row r="14" spans="2:14" ht="11.25" customHeight="1" x14ac:dyDescent="0.25">
      <c r="B14" s="104" t="s">
        <v>74</v>
      </c>
      <c r="C14" s="105"/>
      <c r="D14" s="105"/>
      <c r="E14" s="105"/>
      <c r="F14" s="106"/>
      <c r="G14" s="104" t="s">
        <v>77</v>
      </c>
      <c r="H14" s="105"/>
      <c r="I14" s="105"/>
      <c r="J14" s="106"/>
    </row>
    <row r="15" spans="2:14" ht="27" customHeight="1" x14ac:dyDescent="0.25">
      <c r="B15" s="143"/>
      <c r="C15" s="144"/>
      <c r="D15" s="144"/>
      <c r="E15" s="144"/>
      <c r="F15" s="145"/>
      <c r="G15" s="143"/>
      <c r="H15" s="144"/>
      <c r="I15" s="144"/>
      <c r="J15" s="145"/>
    </row>
    <row r="16" spans="2:14" ht="11.25" customHeight="1" x14ac:dyDescent="0.25">
      <c r="B16" s="107" t="s">
        <v>75</v>
      </c>
      <c r="C16" s="108"/>
      <c r="D16" s="108"/>
      <c r="E16" s="108"/>
      <c r="F16" s="109"/>
      <c r="G16" s="107" t="s">
        <v>78</v>
      </c>
      <c r="H16" s="105"/>
      <c r="I16" s="105"/>
      <c r="J16" s="106"/>
    </row>
    <row r="17" spans="2:10" ht="27" customHeight="1" x14ac:dyDescent="0.25">
      <c r="B17" s="146"/>
      <c r="C17" s="147"/>
      <c r="D17" s="147"/>
      <c r="E17" s="147"/>
      <c r="F17" s="148"/>
      <c r="G17" s="146"/>
      <c r="H17" s="147"/>
      <c r="I17" s="147"/>
      <c r="J17" s="148"/>
    </row>
    <row r="18" spans="2:10" ht="9.75" customHeight="1" x14ac:dyDescent="0.25"/>
    <row r="19" spans="2:10" s="29" customFormat="1" ht="26.25" customHeight="1" x14ac:dyDescent="0.25">
      <c r="B19" s="110" t="s">
        <v>42</v>
      </c>
      <c r="C19" s="111"/>
      <c r="D19" s="112"/>
      <c r="E19" s="113"/>
      <c r="F19" s="114" t="s">
        <v>43</v>
      </c>
      <c r="G19" s="114" t="s">
        <v>44</v>
      </c>
      <c r="H19" s="114" t="s">
        <v>45</v>
      </c>
      <c r="I19" s="114" t="s">
        <v>46</v>
      </c>
      <c r="J19" s="115" t="s">
        <v>47</v>
      </c>
    </row>
    <row r="20" spans="2:10" ht="12.75" customHeight="1" x14ac:dyDescent="0.25">
      <c r="B20" s="152" t="s">
        <v>79</v>
      </c>
      <c r="C20" s="153"/>
      <c r="D20" s="153"/>
      <c r="E20" s="154"/>
      <c r="F20" s="116">
        <v>100</v>
      </c>
      <c r="G20" s="117" t="s">
        <v>59</v>
      </c>
      <c r="H20" s="118">
        <v>1</v>
      </c>
      <c r="I20" s="119">
        <v>25.5</v>
      </c>
      <c r="J20" s="120">
        <f t="shared" ref="J20:J42" si="0">F20*H20+F20*H20*I20%</f>
        <v>125.5</v>
      </c>
    </row>
    <row r="21" spans="2:10" ht="12.75" customHeight="1" x14ac:dyDescent="0.25">
      <c r="B21" s="152"/>
      <c r="C21" s="153"/>
      <c r="D21" s="153"/>
      <c r="E21" s="154"/>
      <c r="F21" s="116">
        <v>0</v>
      </c>
      <c r="G21" s="117"/>
      <c r="H21" s="118">
        <v>0</v>
      </c>
      <c r="I21" s="119">
        <v>0</v>
      </c>
      <c r="J21" s="120">
        <f t="shared" si="0"/>
        <v>0</v>
      </c>
    </row>
    <row r="22" spans="2:10" ht="12.75" customHeight="1" x14ac:dyDescent="0.25">
      <c r="B22" s="152"/>
      <c r="C22" s="153"/>
      <c r="D22" s="153"/>
      <c r="E22" s="154"/>
      <c r="F22" s="116">
        <v>0</v>
      </c>
      <c r="G22" s="117"/>
      <c r="H22" s="118">
        <v>0</v>
      </c>
      <c r="I22" s="119">
        <v>0</v>
      </c>
      <c r="J22" s="120">
        <f t="shared" si="0"/>
        <v>0</v>
      </c>
    </row>
    <row r="23" spans="2:10" ht="12.75" customHeight="1" x14ac:dyDescent="0.25">
      <c r="B23" s="152"/>
      <c r="C23" s="153"/>
      <c r="D23" s="153"/>
      <c r="E23" s="154"/>
      <c r="F23" s="116">
        <v>0</v>
      </c>
      <c r="G23" s="117"/>
      <c r="H23" s="118">
        <v>0</v>
      </c>
      <c r="I23" s="119">
        <v>0</v>
      </c>
      <c r="J23" s="120">
        <f t="shared" si="0"/>
        <v>0</v>
      </c>
    </row>
    <row r="24" spans="2:10" ht="12.75" customHeight="1" x14ac:dyDescent="0.25">
      <c r="B24" s="152"/>
      <c r="C24" s="153"/>
      <c r="D24" s="153"/>
      <c r="E24" s="154"/>
      <c r="F24" s="116">
        <v>0</v>
      </c>
      <c r="G24" s="117"/>
      <c r="H24" s="118">
        <v>0</v>
      </c>
      <c r="I24" s="119">
        <v>0</v>
      </c>
      <c r="J24" s="120">
        <f t="shared" si="0"/>
        <v>0</v>
      </c>
    </row>
    <row r="25" spans="2:10" ht="12.75" customHeight="1" x14ac:dyDescent="0.25">
      <c r="B25" s="152"/>
      <c r="C25" s="153"/>
      <c r="D25" s="153"/>
      <c r="E25" s="154"/>
      <c r="F25" s="116">
        <v>0</v>
      </c>
      <c r="G25" s="117"/>
      <c r="H25" s="118">
        <v>0</v>
      </c>
      <c r="I25" s="119">
        <v>0</v>
      </c>
      <c r="J25" s="120">
        <f t="shared" si="0"/>
        <v>0</v>
      </c>
    </row>
    <row r="26" spans="2:10" ht="12.75" customHeight="1" x14ac:dyDescent="0.25">
      <c r="B26" s="152"/>
      <c r="C26" s="153"/>
      <c r="D26" s="153"/>
      <c r="E26" s="154"/>
      <c r="F26" s="116">
        <v>0</v>
      </c>
      <c r="G26" s="117"/>
      <c r="H26" s="118">
        <v>0</v>
      </c>
      <c r="I26" s="119">
        <v>0</v>
      </c>
      <c r="J26" s="120">
        <f t="shared" si="0"/>
        <v>0</v>
      </c>
    </row>
    <row r="27" spans="2:10" ht="12.75" customHeight="1" x14ac:dyDescent="0.25">
      <c r="B27" s="152"/>
      <c r="C27" s="153"/>
      <c r="D27" s="153"/>
      <c r="E27" s="154"/>
      <c r="F27" s="116">
        <v>0</v>
      </c>
      <c r="G27" s="117"/>
      <c r="H27" s="118">
        <v>0</v>
      </c>
      <c r="I27" s="119">
        <v>0</v>
      </c>
      <c r="J27" s="120">
        <f t="shared" si="0"/>
        <v>0</v>
      </c>
    </row>
    <row r="28" spans="2:10" ht="12.75" customHeight="1" x14ac:dyDescent="0.25">
      <c r="B28" s="152"/>
      <c r="C28" s="153"/>
      <c r="D28" s="153"/>
      <c r="E28" s="154"/>
      <c r="F28" s="116"/>
      <c r="G28" s="117"/>
      <c r="H28" s="118"/>
      <c r="I28" s="119"/>
      <c r="J28" s="120">
        <f t="shared" si="0"/>
        <v>0</v>
      </c>
    </row>
    <row r="29" spans="2:10" ht="12.75" customHeight="1" x14ac:dyDescent="0.25">
      <c r="B29" s="152"/>
      <c r="C29" s="153"/>
      <c r="D29" s="153"/>
      <c r="E29" s="154"/>
      <c r="F29" s="116"/>
      <c r="G29" s="117"/>
      <c r="H29" s="118"/>
      <c r="I29" s="119"/>
      <c r="J29" s="120">
        <f t="shared" si="0"/>
        <v>0</v>
      </c>
    </row>
    <row r="30" spans="2:10" ht="12.75" customHeight="1" x14ac:dyDescent="0.25">
      <c r="B30" s="152"/>
      <c r="C30" s="153"/>
      <c r="D30" s="153"/>
      <c r="E30" s="154"/>
      <c r="F30" s="116"/>
      <c r="G30" s="117"/>
      <c r="H30" s="118"/>
      <c r="I30" s="119"/>
      <c r="J30" s="120">
        <f t="shared" si="0"/>
        <v>0</v>
      </c>
    </row>
    <row r="31" spans="2:10" ht="12.75" customHeight="1" x14ac:dyDescent="0.25">
      <c r="B31" s="152"/>
      <c r="C31" s="153"/>
      <c r="D31" s="153"/>
      <c r="E31" s="154"/>
      <c r="F31" s="116">
        <v>0</v>
      </c>
      <c r="G31" s="117"/>
      <c r="H31" s="118">
        <v>0</v>
      </c>
      <c r="I31" s="119">
        <v>0</v>
      </c>
      <c r="J31" s="120">
        <f t="shared" si="0"/>
        <v>0</v>
      </c>
    </row>
    <row r="32" spans="2:10" ht="12.75" customHeight="1" x14ac:dyDescent="0.25">
      <c r="B32" s="152"/>
      <c r="C32" s="153"/>
      <c r="D32" s="153"/>
      <c r="E32" s="154"/>
      <c r="F32" s="116">
        <v>0</v>
      </c>
      <c r="G32" s="117"/>
      <c r="H32" s="118">
        <v>0</v>
      </c>
      <c r="I32" s="119">
        <v>0</v>
      </c>
      <c r="J32" s="120">
        <f t="shared" si="0"/>
        <v>0</v>
      </c>
    </row>
    <row r="33" spans="2:10" ht="12.75" customHeight="1" x14ac:dyDescent="0.25">
      <c r="B33" s="152"/>
      <c r="C33" s="153"/>
      <c r="D33" s="153"/>
      <c r="E33" s="154"/>
      <c r="F33" s="116">
        <v>0</v>
      </c>
      <c r="G33" s="117"/>
      <c r="H33" s="118">
        <v>0</v>
      </c>
      <c r="I33" s="119">
        <v>0</v>
      </c>
      <c r="J33" s="120">
        <f t="shared" si="0"/>
        <v>0</v>
      </c>
    </row>
    <row r="34" spans="2:10" ht="12.75" customHeight="1" x14ac:dyDescent="0.25">
      <c r="B34" s="152"/>
      <c r="C34" s="153"/>
      <c r="D34" s="153"/>
      <c r="E34" s="154"/>
      <c r="F34" s="116">
        <v>0</v>
      </c>
      <c r="G34" s="117"/>
      <c r="H34" s="118">
        <v>0</v>
      </c>
      <c r="I34" s="119">
        <v>0</v>
      </c>
      <c r="J34" s="120">
        <f t="shared" si="0"/>
        <v>0</v>
      </c>
    </row>
    <row r="35" spans="2:10" ht="12.75" customHeight="1" x14ac:dyDescent="0.25">
      <c r="B35" s="152"/>
      <c r="C35" s="153"/>
      <c r="D35" s="153"/>
      <c r="E35" s="154"/>
      <c r="F35" s="116">
        <v>0</v>
      </c>
      <c r="G35" s="117"/>
      <c r="H35" s="118">
        <v>0</v>
      </c>
      <c r="I35" s="119">
        <v>0</v>
      </c>
      <c r="J35" s="120">
        <f t="shared" si="0"/>
        <v>0</v>
      </c>
    </row>
    <row r="36" spans="2:10" ht="12.75" customHeight="1" x14ac:dyDescent="0.25">
      <c r="B36" s="152"/>
      <c r="C36" s="153"/>
      <c r="D36" s="153"/>
      <c r="E36" s="154"/>
      <c r="F36" s="116">
        <v>0</v>
      </c>
      <c r="G36" s="117"/>
      <c r="H36" s="118">
        <v>0</v>
      </c>
      <c r="I36" s="119">
        <v>0</v>
      </c>
      <c r="J36" s="120">
        <f t="shared" si="0"/>
        <v>0</v>
      </c>
    </row>
    <row r="37" spans="2:10" ht="12.75" customHeight="1" x14ac:dyDescent="0.25">
      <c r="B37" s="152"/>
      <c r="C37" s="153"/>
      <c r="D37" s="153"/>
      <c r="E37" s="154"/>
      <c r="F37" s="116">
        <v>0</v>
      </c>
      <c r="G37" s="117"/>
      <c r="H37" s="118">
        <v>0</v>
      </c>
      <c r="I37" s="119">
        <v>0</v>
      </c>
      <c r="J37" s="120">
        <f t="shared" si="0"/>
        <v>0</v>
      </c>
    </row>
    <row r="38" spans="2:10" ht="12.75" customHeight="1" x14ac:dyDescent="0.25">
      <c r="B38" s="152"/>
      <c r="C38" s="153"/>
      <c r="D38" s="153"/>
      <c r="E38" s="154"/>
      <c r="F38" s="116">
        <v>0</v>
      </c>
      <c r="G38" s="117">
        <v>0</v>
      </c>
      <c r="H38" s="118">
        <v>0</v>
      </c>
      <c r="I38" s="119">
        <v>0</v>
      </c>
      <c r="J38" s="120">
        <f t="shared" si="0"/>
        <v>0</v>
      </c>
    </row>
    <row r="39" spans="2:10" ht="12.75" customHeight="1" x14ac:dyDescent="0.25">
      <c r="B39" s="152"/>
      <c r="C39" s="153"/>
      <c r="D39" s="153"/>
      <c r="E39" s="154"/>
      <c r="F39" s="116">
        <v>0</v>
      </c>
      <c r="G39" s="117">
        <v>0</v>
      </c>
      <c r="H39" s="118">
        <v>0</v>
      </c>
      <c r="I39" s="119">
        <v>0</v>
      </c>
      <c r="J39" s="120">
        <f t="shared" si="0"/>
        <v>0</v>
      </c>
    </row>
    <row r="40" spans="2:10" ht="12.75" customHeight="1" x14ac:dyDescent="0.25">
      <c r="B40" s="152"/>
      <c r="C40" s="153"/>
      <c r="D40" s="153"/>
      <c r="E40" s="154"/>
      <c r="F40" s="116">
        <v>0</v>
      </c>
      <c r="G40" s="117"/>
      <c r="H40" s="118">
        <v>0</v>
      </c>
      <c r="I40" s="119">
        <v>0</v>
      </c>
      <c r="J40" s="120">
        <f t="shared" si="0"/>
        <v>0</v>
      </c>
    </row>
    <row r="41" spans="2:10" ht="12.75" customHeight="1" x14ac:dyDescent="0.25">
      <c r="B41" s="152"/>
      <c r="C41" s="153"/>
      <c r="D41" s="153"/>
      <c r="E41" s="154"/>
      <c r="F41" s="116">
        <v>0</v>
      </c>
      <c r="G41" s="117"/>
      <c r="H41" s="118">
        <v>0</v>
      </c>
      <c r="I41" s="119">
        <v>0</v>
      </c>
      <c r="J41" s="120">
        <f t="shared" si="0"/>
        <v>0</v>
      </c>
    </row>
    <row r="42" spans="2:10" ht="12.75" customHeight="1" x14ac:dyDescent="0.25">
      <c r="B42" s="152"/>
      <c r="C42" s="153"/>
      <c r="D42" s="153"/>
      <c r="E42" s="154"/>
      <c r="F42" s="116">
        <v>0</v>
      </c>
      <c r="G42" s="117"/>
      <c r="H42" s="118">
        <v>0</v>
      </c>
      <c r="I42" s="119">
        <v>0</v>
      </c>
      <c r="J42" s="120">
        <f t="shared" si="0"/>
        <v>0</v>
      </c>
    </row>
    <row r="43" spans="2:10" ht="14.4" customHeight="1" thickBot="1" x14ac:dyDescent="0.3">
      <c r="B43" s="19"/>
      <c r="C43" s="22"/>
      <c r="D43" s="22"/>
      <c r="E43" s="19"/>
      <c r="F43" s="39"/>
      <c r="G43" s="39"/>
      <c r="H43" s="136" t="s">
        <v>69</v>
      </c>
      <c r="I43" s="136"/>
      <c r="J43" s="121">
        <f>SUM(J20:J42)</f>
        <v>125.5</v>
      </c>
    </row>
    <row r="44" spans="2:10" ht="7.5" customHeight="1" x14ac:dyDescent="0.25">
      <c r="B44" s="19"/>
      <c r="C44" s="22"/>
      <c r="D44" s="22"/>
      <c r="E44" s="22"/>
      <c r="F44" s="22"/>
      <c r="G44" s="22"/>
      <c r="H44" s="22"/>
      <c r="I44" s="22"/>
      <c r="J44" s="93"/>
    </row>
    <row r="45" spans="2:10" ht="12.75" customHeight="1" x14ac:dyDescent="0.25">
      <c r="B45" s="134"/>
      <c r="C45" s="134"/>
      <c r="D45" s="134"/>
      <c r="E45" s="135"/>
      <c r="F45" s="135"/>
      <c r="G45" s="136" t="s">
        <v>40</v>
      </c>
      <c r="H45" s="136"/>
      <c r="I45" s="136"/>
      <c r="J45" s="122">
        <f>ALV!D28</f>
        <v>25.5</v>
      </c>
    </row>
    <row r="46" spans="2:10" ht="7.5" customHeight="1" x14ac:dyDescent="0.25">
      <c r="B46" s="19"/>
      <c r="C46" s="19"/>
      <c r="D46" s="19"/>
      <c r="E46" s="32"/>
      <c r="F46" s="32"/>
      <c r="G46" s="39"/>
      <c r="H46" s="39"/>
      <c r="I46" s="39"/>
      <c r="J46" s="97"/>
    </row>
    <row r="47" spans="2:10" ht="13.5" customHeight="1" x14ac:dyDescent="0.4">
      <c r="B47" s="23"/>
      <c r="C47" s="1"/>
      <c r="D47" s="1"/>
      <c r="E47" s="1"/>
      <c r="F47" s="1"/>
      <c r="G47" s="136" t="s">
        <v>70</v>
      </c>
      <c r="H47" s="136"/>
      <c r="I47" s="136"/>
      <c r="J47" s="122">
        <f>J43-J45</f>
        <v>100</v>
      </c>
    </row>
    <row r="48" spans="2:10" ht="7.5" customHeight="1" x14ac:dyDescent="0.4">
      <c r="B48" s="23"/>
      <c r="C48" s="1"/>
      <c r="D48" s="1"/>
      <c r="E48" s="1"/>
      <c r="F48" s="1"/>
      <c r="G48" s="39"/>
      <c r="H48" s="39"/>
      <c r="I48" s="39"/>
      <c r="J48" s="130"/>
    </row>
    <row r="49" spans="2:10" ht="12.6" customHeight="1" x14ac:dyDescent="0.25">
      <c r="B49" s="137" t="s">
        <v>72</v>
      </c>
      <c r="C49" s="138"/>
      <c r="D49" s="123"/>
      <c r="E49" s="123"/>
      <c r="F49" s="123"/>
      <c r="G49" s="124"/>
      <c r="H49" s="137" t="s">
        <v>71</v>
      </c>
      <c r="I49" s="138"/>
      <c r="J49" s="131"/>
    </row>
    <row r="50" spans="2:10" ht="12.75" customHeight="1" x14ac:dyDescent="0.25">
      <c r="B50" s="125" t="s">
        <v>0</v>
      </c>
      <c r="C50" s="46"/>
      <c r="D50" s="46"/>
      <c r="E50" s="46"/>
      <c r="F50" s="46"/>
      <c r="G50" s="126"/>
      <c r="H50" s="155"/>
      <c r="I50" s="156"/>
      <c r="J50" s="157"/>
    </row>
    <row r="51" spans="2:10" ht="12.6" customHeight="1" x14ac:dyDescent="0.25">
      <c r="B51" s="125"/>
      <c r="C51" s="46"/>
      <c r="D51" s="46"/>
      <c r="E51" s="46"/>
      <c r="F51" s="46"/>
      <c r="G51" s="126"/>
      <c r="H51" s="155"/>
      <c r="I51" s="156"/>
      <c r="J51" s="157"/>
    </row>
    <row r="52" spans="2:10" ht="12.6" customHeight="1" x14ac:dyDescent="0.25">
      <c r="B52" s="125"/>
      <c r="C52" s="46"/>
      <c r="D52" s="46"/>
      <c r="E52" s="46"/>
      <c r="F52" s="46"/>
      <c r="G52" s="126"/>
      <c r="H52" s="155"/>
      <c r="I52" s="156"/>
      <c r="J52" s="157"/>
    </row>
    <row r="53" spans="2:10" ht="12.6" customHeight="1" x14ac:dyDescent="0.25">
      <c r="B53" s="125"/>
      <c r="C53" s="46"/>
      <c r="D53" s="46"/>
      <c r="E53" s="46"/>
      <c r="F53" s="46"/>
      <c r="G53" s="126"/>
      <c r="H53" s="155"/>
      <c r="I53" s="156"/>
      <c r="J53" s="157"/>
    </row>
    <row r="54" spans="2:10" ht="12.6" customHeight="1" x14ac:dyDescent="0.25">
      <c r="B54" s="127"/>
      <c r="C54" s="128"/>
      <c r="D54" s="128"/>
      <c r="E54" s="128"/>
      <c r="F54" s="128"/>
      <c r="G54" s="129"/>
      <c r="H54" s="140" t="s">
        <v>62</v>
      </c>
      <c r="I54" s="141"/>
      <c r="J54" s="142"/>
    </row>
    <row r="55" spans="2:10" ht="22.5" customHeight="1" x14ac:dyDescent="0.25">
      <c r="B55" s="132"/>
      <c r="C55" s="132"/>
      <c r="D55" s="132"/>
      <c r="E55" s="44"/>
      <c r="F55" s="133" t="s">
        <v>5</v>
      </c>
      <c r="G55" s="133"/>
      <c r="H55" s="133"/>
      <c r="I55" s="42" t="s">
        <v>34</v>
      </c>
      <c r="J55" s="43"/>
    </row>
    <row r="56" spans="2:10" x14ac:dyDescent="0.25">
      <c r="B56" s="132"/>
      <c r="C56" s="132"/>
      <c r="D56" s="132"/>
      <c r="E56" s="41"/>
      <c r="F56" s="133" t="s">
        <v>17</v>
      </c>
      <c r="G56" s="133"/>
      <c r="H56" s="133"/>
      <c r="I56" s="42" t="s">
        <v>35</v>
      </c>
      <c r="J56" s="99"/>
    </row>
    <row r="57" spans="2:10" x14ac:dyDescent="0.25">
      <c r="B57" s="132"/>
      <c r="C57" s="132"/>
      <c r="D57" s="132"/>
      <c r="E57" s="44"/>
      <c r="F57" s="133" t="s">
        <v>11</v>
      </c>
      <c r="G57" s="133"/>
      <c r="H57" s="133"/>
      <c r="I57" s="85" t="s">
        <v>36</v>
      </c>
      <c r="J57" s="33"/>
    </row>
    <row r="58" spans="2:10" ht="16.5" customHeight="1" x14ac:dyDescent="0.25">
      <c r="B58" s="100"/>
      <c r="C58" s="100"/>
      <c r="D58" s="100"/>
      <c r="E58" s="100"/>
      <c r="F58" s="100"/>
      <c r="G58" s="100"/>
      <c r="H58" s="100"/>
      <c r="I58" s="100"/>
      <c r="J58" s="73" t="s">
        <v>0</v>
      </c>
    </row>
    <row r="59" spans="2:10" x14ac:dyDescent="0.25">
      <c r="B59" s="33" t="s">
        <v>55</v>
      </c>
    </row>
  </sheetData>
  <sheetProtection algorithmName="SHA-512" hashValue="YVS7GeoLYWizdhdVOIUBJrAU2SeApua7QBX8srWOFhF4ANyoS9OJDis4YZiIQ6e4jbqR5/0Ye0uMUx/HF+rC2Q==" saltValue="1T1iLeFegMDMEkKF94iB+Q==" spinCount="100000" sheet="1" scenarios="1" selectLockedCells="1"/>
  <mergeCells count="57">
    <mergeCell ref="B42:E42"/>
    <mergeCell ref="H43:I43"/>
    <mergeCell ref="B37:E37"/>
    <mergeCell ref="B38:E38"/>
    <mergeCell ref="B39:E39"/>
    <mergeCell ref="B40:E40"/>
    <mergeCell ref="B41:E41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L4:M5"/>
    <mergeCell ref="B57:D57"/>
    <mergeCell ref="F57:H57"/>
    <mergeCell ref="H50:J53"/>
    <mergeCell ref="B3:F3"/>
    <mergeCell ref="B5:E5"/>
    <mergeCell ref="I5:J5"/>
    <mergeCell ref="B6:E6"/>
    <mergeCell ref="I6:J6"/>
    <mergeCell ref="B7:E7"/>
    <mergeCell ref="I7:J7"/>
    <mergeCell ref="B8:E8"/>
    <mergeCell ref="I8:J8"/>
    <mergeCell ref="B9:E9"/>
    <mergeCell ref="I9:J9"/>
    <mergeCell ref="B13:F13"/>
    <mergeCell ref="L7:M8"/>
    <mergeCell ref="H54:J54"/>
    <mergeCell ref="B55:D55"/>
    <mergeCell ref="F55:H55"/>
    <mergeCell ref="G15:J15"/>
    <mergeCell ref="B17:F17"/>
    <mergeCell ref="G17:J17"/>
    <mergeCell ref="G13:J13"/>
    <mergeCell ref="B15:F15"/>
    <mergeCell ref="B20:E20"/>
    <mergeCell ref="B21:E21"/>
    <mergeCell ref="B22:E22"/>
    <mergeCell ref="B23:E23"/>
    <mergeCell ref="B24:E24"/>
    <mergeCell ref="B25:E25"/>
    <mergeCell ref="B26:E26"/>
    <mergeCell ref="B56:D56"/>
    <mergeCell ref="F56:H56"/>
    <mergeCell ref="B45:D45"/>
    <mergeCell ref="E45:F45"/>
    <mergeCell ref="G45:I45"/>
    <mergeCell ref="B49:C49"/>
    <mergeCell ref="H49:I49"/>
    <mergeCell ref="G47:I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N55"/>
  <sheetViews>
    <sheetView showGridLines="0" showZeros="0" defaultGridColor="0" colorId="23" workbookViewId="0">
      <selection activeCell="J40" sqref="J40"/>
    </sheetView>
  </sheetViews>
  <sheetFormatPr defaultRowHeight="13.2" x14ac:dyDescent="0.25"/>
  <cols>
    <col min="2" max="2" width="9.21875" customWidth="1"/>
    <col min="3" max="3" width="6.77734375" customWidth="1"/>
    <col min="4" max="4" width="12.88671875" customWidth="1"/>
    <col min="5" max="5" width="8" customWidth="1"/>
    <col min="6" max="6" width="9.77734375" customWidth="1"/>
    <col min="7" max="7" width="6.44140625" customWidth="1"/>
    <col min="8" max="8" width="12.109375" customWidth="1"/>
    <col min="9" max="9" width="6.44140625" customWidth="1"/>
    <col min="10" max="10" width="17.10937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x14ac:dyDescent="0.25">
      <c r="B2" s="2" t="s">
        <v>12</v>
      </c>
      <c r="C2" s="1"/>
      <c r="D2" s="1"/>
      <c r="E2" s="1"/>
      <c r="F2" s="1"/>
      <c r="G2" s="1"/>
      <c r="H2" s="1"/>
      <c r="I2" s="1"/>
      <c r="J2" s="1"/>
    </row>
    <row r="3" spans="2:14" ht="17.399999999999999" x14ac:dyDescent="0.3">
      <c r="B3" s="202" t="s">
        <v>60</v>
      </c>
      <c r="C3" s="202"/>
      <c r="D3" s="202"/>
      <c r="E3" s="202"/>
      <c r="F3" s="202"/>
      <c r="G3" s="3" t="s">
        <v>13</v>
      </c>
      <c r="H3" s="1"/>
      <c r="I3" s="4"/>
      <c r="J3" s="5"/>
    </row>
    <row r="4" spans="2:14" ht="15.6" x14ac:dyDescent="0.3">
      <c r="B4" s="202"/>
      <c r="C4" s="202"/>
      <c r="D4" s="202"/>
      <c r="E4" s="202"/>
      <c r="F4" s="202"/>
      <c r="G4" s="1"/>
      <c r="H4" s="1"/>
      <c r="I4" s="6"/>
      <c r="J4" s="7" t="s">
        <v>0</v>
      </c>
    </row>
    <row r="5" spans="2:14" ht="16.2" thickBot="1" x14ac:dyDescent="0.35">
      <c r="B5" s="1"/>
      <c r="C5" s="1"/>
      <c r="D5" s="1"/>
      <c r="E5" s="1"/>
      <c r="F5" s="1"/>
      <c r="G5" s="1"/>
      <c r="H5" s="1"/>
      <c r="I5" s="7"/>
      <c r="J5" s="8" t="s">
        <v>0</v>
      </c>
      <c r="L5" s="139"/>
      <c r="M5" s="139"/>
      <c r="N5" s="139"/>
    </row>
    <row r="6" spans="2:14" x14ac:dyDescent="0.25">
      <c r="B6" s="203" t="s">
        <v>56</v>
      </c>
      <c r="C6" s="204"/>
      <c r="D6" s="204"/>
      <c r="E6" s="205"/>
      <c r="F6" s="1"/>
      <c r="G6" s="52" t="s">
        <v>14</v>
      </c>
      <c r="H6" s="53"/>
      <c r="I6" s="206" t="s">
        <v>1</v>
      </c>
      <c r="J6" s="206"/>
      <c r="L6" s="139"/>
      <c r="M6" s="139"/>
      <c r="N6" s="139"/>
    </row>
    <row r="7" spans="2:14" x14ac:dyDescent="0.25">
      <c r="B7" s="178" t="s">
        <v>2</v>
      </c>
      <c r="C7" s="179"/>
      <c r="D7" s="179"/>
      <c r="E7" s="180"/>
      <c r="F7" s="1"/>
      <c r="G7" s="54" t="s">
        <v>15</v>
      </c>
      <c r="H7" s="53"/>
      <c r="I7" s="176" t="s">
        <v>3</v>
      </c>
      <c r="J7" s="176"/>
    </row>
    <row r="8" spans="2:14" x14ac:dyDescent="0.25">
      <c r="B8" s="178" t="s">
        <v>26</v>
      </c>
      <c r="C8" s="179"/>
      <c r="D8" s="179"/>
      <c r="E8" s="180"/>
      <c r="F8" s="1"/>
      <c r="G8" s="52" t="s">
        <v>16</v>
      </c>
      <c r="H8" s="52"/>
      <c r="I8" s="181" t="s">
        <v>65</v>
      </c>
      <c r="J8" s="181"/>
      <c r="L8" s="201"/>
      <c r="M8" s="201"/>
      <c r="N8" s="201"/>
    </row>
    <row r="9" spans="2:14" x14ac:dyDescent="0.25">
      <c r="B9" s="178" t="s">
        <v>27</v>
      </c>
      <c r="C9" s="179"/>
      <c r="D9" s="179"/>
      <c r="E9" s="180"/>
      <c r="F9" s="1"/>
      <c r="G9" s="52" t="s">
        <v>17</v>
      </c>
      <c r="H9" s="52"/>
      <c r="I9" s="207" t="s">
        <v>68</v>
      </c>
      <c r="J9" s="207"/>
      <c r="L9" s="201"/>
      <c r="M9" s="201"/>
      <c r="N9" s="201"/>
    </row>
    <row r="10" spans="2:14" ht="15" thickBot="1" x14ac:dyDescent="0.35">
      <c r="B10" s="173"/>
      <c r="C10" s="174"/>
      <c r="D10" s="174"/>
      <c r="E10" s="175"/>
      <c r="F10" s="1"/>
      <c r="G10" s="52" t="s">
        <v>18</v>
      </c>
      <c r="H10" s="52"/>
      <c r="I10" s="176" t="s">
        <v>19</v>
      </c>
      <c r="J10" s="176"/>
    </row>
    <row r="11" spans="2:14" ht="27.75" customHeight="1" x14ac:dyDescent="0.3">
      <c r="B11" s="9" t="s">
        <v>61</v>
      </c>
      <c r="C11" s="67"/>
      <c r="D11" s="67"/>
      <c r="E11" s="67"/>
      <c r="F11" s="1"/>
      <c r="G11" s="1"/>
      <c r="H11" s="6"/>
      <c r="I11" s="6"/>
      <c r="J11" s="6"/>
    </row>
    <row r="12" spans="2:14" ht="9.75" customHeight="1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2:14" x14ac:dyDescent="0.25">
      <c r="B13" s="74" t="s">
        <v>20</v>
      </c>
      <c r="C13" s="75"/>
      <c r="D13" s="75"/>
      <c r="E13" s="75"/>
      <c r="F13" s="76"/>
      <c r="G13" s="74" t="s">
        <v>57</v>
      </c>
      <c r="H13" s="75"/>
      <c r="I13" s="75"/>
      <c r="J13" s="76"/>
    </row>
    <row r="14" spans="2:14" x14ac:dyDescent="0.25">
      <c r="B14" s="177" t="s">
        <v>28</v>
      </c>
      <c r="C14" s="177"/>
      <c r="D14" s="177"/>
      <c r="E14" s="177"/>
      <c r="F14" s="177"/>
      <c r="G14" s="177" t="s">
        <v>29</v>
      </c>
      <c r="H14" s="177"/>
      <c r="I14" s="177"/>
      <c r="J14" s="177"/>
    </row>
    <row r="15" spans="2:14" x14ac:dyDescent="0.25">
      <c r="B15" s="77" t="s">
        <v>21</v>
      </c>
      <c r="C15" s="78"/>
      <c r="D15" s="78"/>
      <c r="E15" s="78"/>
      <c r="F15" s="79"/>
      <c r="G15" s="77" t="s">
        <v>22</v>
      </c>
      <c r="H15" s="78"/>
      <c r="I15" s="78"/>
      <c r="J15" s="79"/>
    </row>
    <row r="16" spans="2:14" ht="27" customHeight="1" x14ac:dyDescent="0.25">
      <c r="B16" s="191" t="s">
        <v>30</v>
      </c>
      <c r="C16" s="191"/>
      <c r="D16" s="191"/>
      <c r="E16" s="191"/>
      <c r="F16" s="191"/>
      <c r="G16" s="191" t="s">
        <v>58</v>
      </c>
      <c r="H16" s="191"/>
      <c r="I16" s="191"/>
      <c r="J16" s="191"/>
    </row>
    <row r="17" spans="2:10" x14ac:dyDescent="0.25">
      <c r="B17" s="77" t="s">
        <v>24</v>
      </c>
      <c r="C17" s="78"/>
      <c r="D17" s="78"/>
      <c r="E17" s="78"/>
      <c r="F17" s="79"/>
      <c r="G17" s="77" t="s">
        <v>23</v>
      </c>
      <c r="H17" s="78"/>
      <c r="I17" s="78"/>
      <c r="J17" s="79"/>
    </row>
    <row r="18" spans="2:10" ht="27" customHeight="1" x14ac:dyDescent="0.25">
      <c r="B18" s="192" t="s">
        <v>31</v>
      </c>
      <c r="C18" s="193"/>
      <c r="D18" s="193"/>
      <c r="E18" s="193"/>
      <c r="F18" s="194"/>
      <c r="G18" s="195">
        <v>0.08</v>
      </c>
      <c r="H18" s="191"/>
      <c r="I18" s="191"/>
      <c r="J18" s="191"/>
    </row>
    <row r="19" spans="2:10" ht="9.75" customHeight="1" x14ac:dyDescent="0.35">
      <c r="B19" s="10"/>
      <c r="C19" s="1"/>
      <c r="D19" s="1"/>
      <c r="E19" s="1"/>
      <c r="F19" s="1"/>
      <c r="G19" s="1"/>
      <c r="H19" s="1"/>
      <c r="I19" s="1"/>
      <c r="J19" s="1"/>
    </row>
    <row r="20" spans="2:10" ht="24" x14ac:dyDescent="0.25">
      <c r="B20" s="80" t="s">
        <v>42</v>
      </c>
      <c r="C20" s="81"/>
      <c r="D20" s="82"/>
      <c r="E20" s="81"/>
      <c r="F20" s="68" t="s">
        <v>43</v>
      </c>
      <c r="G20" s="68" t="s">
        <v>44</v>
      </c>
      <c r="H20" s="68" t="s">
        <v>45</v>
      </c>
      <c r="I20" s="68" t="s">
        <v>46</v>
      </c>
      <c r="J20" s="69" t="s">
        <v>47</v>
      </c>
    </row>
    <row r="21" spans="2:10" x14ac:dyDescent="0.25">
      <c r="B21" s="55"/>
      <c r="C21" s="56"/>
      <c r="D21" s="56"/>
      <c r="E21" s="56"/>
      <c r="F21" s="57">
        <v>0</v>
      </c>
      <c r="G21" s="58">
        <v>0</v>
      </c>
      <c r="H21" s="87">
        <v>0</v>
      </c>
      <c r="I21" s="59">
        <v>0</v>
      </c>
      <c r="J21" s="90">
        <f t="shared" ref="J21:J36" si="0">F21*H21+F21*H21*I21%</f>
        <v>0</v>
      </c>
    </row>
    <row r="22" spans="2:10" x14ac:dyDescent="0.25">
      <c r="B22" s="60" t="s">
        <v>48</v>
      </c>
      <c r="C22" s="61"/>
      <c r="D22" s="61"/>
      <c r="E22" s="61"/>
      <c r="F22" s="62">
        <v>10</v>
      </c>
      <c r="G22" s="63" t="s">
        <v>4</v>
      </c>
      <c r="H22" s="87">
        <v>62</v>
      </c>
      <c r="I22" s="59">
        <v>25.5</v>
      </c>
      <c r="J22" s="90">
        <f t="shared" si="0"/>
        <v>778.1</v>
      </c>
    </row>
    <row r="23" spans="2:10" x14ac:dyDescent="0.25">
      <c r="B23" s="60" t="s">
        <v>49</v>
      </c>
      <c r="C23" s="61"/>
      <c r="D23" s="61"/>
      <c r="E23" s="61"/>
      <c r="F23" s="62">
        <v>1</v>
      </c>
      <c r="G23" s="63" t="s">
        <v>59</v>
      </c>
      <c r="H23" s="87">
        <v>700</v>
      </c>
      <c r="I23" s="59">
        <v>25.5</v>
      </c>
      <c r="J23" s="90">
        <f t="shared" si="0"/>
        <v>878.5</v>
      </c>
    </row>
    <row r="24" spans="2:10" x14ac:dyDescent="0.25">
      <c r="B24" s="60" t="s">
        <v>50</v>
      </c>
      <c r="C24" s="61"/>
      <c r="D24" s="61"/>
      <c r="E24" s="61"/>
      <c r="F24" s="62">
        <v>10</v>
      </c>
      <c r="G24" s="63" t="s">
        <v>59</v>
      </c>
      <c r="H24" s="87">
        <v>385</v>
      </c>
      <c r="I24" s="59">
        <v>24</v>
      </c>
      <c r="J24" s="90">
        <f t="shared" si="0"/>
        <v>4774</v>
      </c>
    </row>
    <row r="25" spans="2:10" x14ac:dyDescent="0.25">
      <c r="B25" s="60" t="s">
        <v>51</v>
      </c>
      <c r="C25" s="61"/>
      <c r="D25" s="61"/>
      <c r="E25" s="61"/>
      <c r="F25" s="62">
        <v>10</v>
      </c>
      <c r="G25" s="63" t="s">
        <v>59</v>
      </c>
      <c r="H25" s="87">
        <v>125</v>
      </c>
      <c r="I25" s="59">
        <v>25.5</v>
      </c>
      <c r="J25" s="90">
        <f t="shared" si="0"/>
        <v>1568.75</v>
      </c>
    </row>
    <row r="26" spans="2:10" x14ac:dyDescent="0.25">
      <c r="B26" s="60" t="s">
        <v>52</v>
      </c>
      <c r="C26" s="61"/>
      <c r="D26" s="61"/>
      <c r="E26" s="61"/>
      <c r="F26" s="62"/>
      <c r="G26" s="63"/>
      <c r="H26" s="87"/>
      <c r="I26" s="65"/>
      <c r="J26" s="90">
        <f t="shared" si="0"/>
        <v>0</v>
      </c>
    </row>
    <row r="27" spans="2:10" x14ac:dyDescent="0.25">
      <c r="B27" s="60" t="s">
        <v>53</v>
      </c>
      <c r="C27" s="61"/>
      <c r="D27" s="61"/>
      <c r="E27" s="61"/>
      <c r="F27" s="62">
        <v>1</v>
      </c>
      <c r="G27" s="63" t="s">
        <v>59</v>
      </c>
      <c r="H27" s="87">
        <v>30</v>
      </c>
      <c r="I27" s="59">
        <v>10</v>
      </c>
      <c r="J27" s="90">
        <f t="shared" si="0"/>
        <v>33</v>
      </c>
    </row>
    <row r="28" spans="2:10" x14ac:dyDescent="0.25">
      <c r="B28" s="64"/>
      <c r="C28" s="61"/>
      <c r="D28" s="61"/>
      <c r="E28" s="61"/>
      <c r="F28" s="62"/>
      <c r="G28" s="63"/>
      <c r="H28" s="87"/>
      <c r="I28" s="65"/>
      <c r="J28" s="90">
        <f t="shared" si="0"/>
        <v>0</v>
      </c>
    </row>
    <row r="29" spans="2:10" x14ac:dyDescent="0.25">
      <c r="B29" s="64" t="s">
        <v>0</v>
      </c>
      <c r="C29" s="61"/>
      <c r="D29" s="61"/>
      <c r="E29" s="61"/>
      <c r="F29" s="62"/>
      <c r="G29" s="63"/>
      <c r="H29" s="87"/>
      <c r="I29" s="65"/>
      <c r="J29" s="90">
        <f t="shared" si="0"/>
        <v>0</v>
      </c>
    </row>
    <row r="30" spans="2:10" x14ac:dyDescent="0.25">
      <c r="B30" s="14" t="s">
        <v>0</v>
      </c>
      <c r="C30" s="11"/>
      <c r="D30" s="11"/>
      <c r="E30" s="11"/>
      <c r="F30" s="12"/>
      <c r="G30" s="13"/>
      <c r="H30" s="88"/>
      <c r="I30" s="66"/>
      <c r="J30" s="91">
        <f t="shared" si="0"/>
        <v>0</v>
      </c>
    </row>
    <row r="31" spans="2:10" x14ac:dyDescent="0.25">
      <c r="B31" s="14"/>
      <c r="C31" s="11"/>
      <c r="D31" s="11"/>
      <c r="E31" s="11"/>
      <c r="F31" s="12"/>
      <c r="G31" s="13"/>
      <c r="H31" s="88"/>
      <c r="I31" s="66"/>
      <c r="J31" s="91"/>
    </row>
    <row r="32" spans="2:10" x14ac:dyDescent="0.25">
      <c r="B32" s="14"/>
      <c r="C32" s="11"/>
      <c r="D32" s="11"/>
      <c r="E32" s="11"/>
      <c r="F32" s="12"/>
      <c r="G32" s="13"/>
      <c r="H32" s="88"/>
      <c r="I32" s="66"/>
      <c r="J32" s="91"/>
    </row>
    <row r="33" spans="2:10" x14ac:dyDescent="0.25">
      <c r="B33" s="14"/>
      <c r="C33" s="11"/>
      <c r="D33" s="11"/>
      <c r="E33" s="11"/>
      <c r="F33" s="12"/>
      <c r="G33" s="13"/>
      <c r="H33" s="88"/>
      <c r="I33" s="66"/>
      <c r="J33" s="91">
        <f t="shared" si="0"/>
        <v>0</v>
      </c>
    </row>
    <row r="34" spans="2:10" x14ac:dyDescent="0.25">
      <c r="B34" s="14" t="s">
        <v>0</v>
      </c>
      <c r="C34" s="11"/>
      <c r="D34" s="11"/>
      <c r="E34" s="11"/>
      <c r="F34" s="12"/>
      <c r="G34" s="13"/>
      <c r="H34" s="88"/>
      <c r="I34" s="66"/>
      <c r="J34" s="91">
        <f t="shared" si="0"/>
        <v>0</v>
      </c>
    </row>
    <row r="35" spans="2:10" x14ac:dyDescent="0.25">
      <c r="B35" s="14" t="s">
        <v>0</v>
      </c>
      <c r="C35" s="11"/>
      <c r="D35" s="11"/>
      <c r="E35" s="11"/>
      <c r="F35" s="12"/>
      <c r="G35" s="13"/>
      <c r="H35" s="88"/>
      <c r="I35" s="66"/>
      <c r="J35" s="91">
        <f t="shared" si="0"/>
        <v>0</v>
      </c>
    </row>
    <row r="36" spans="2:10" x14ac:dyDescent="0.25">
      <c r="B36" s="14" t="s">
        <v>0</v>
      </c>
      <c r="C36" s="11"/>
      <c r="D36" s="11"/>
      <c r="E36" s="11"/>
      <c r="F36" s="12"/>
      <c r="G36" s="13"/>
      <c r="H36" s="88"/>
      <c r="I36" s="66"/>
      <c r="J36" s="91">
        <f t="shared" si="0"/>
        <v>0</v>
      </c>
    </row>
    <row r="37" spans="2:10" ht="13.8" thickBot="1" x14ac:dyDescent="0.3">
      <c r="B37" s="14" t="s">
        <v>0</v>
      </c>
      <c r="C37" s="15"/>
      <c r="D37" s="15"/>
      <c r="E37" s="15"/>
      <c r="F37" s="12"/>
      <c r="G37" s="16"/>
      <c r="H37" s="89"/>
      <c r="I37" s="66"/>
      <c r="J37" s="91">
        <f>F37*H37+F37*H37*I37%</f>
        <v>0</v>
      </c>
    </row>
    <row r="38" spans="2:10" ht="15" thickBot="1" x14ac:dyDescent="0.35">
      <c r="B38" s="17"/>
      <c r="C38" s="18"/>
      <c r="D38" s="18"/>
      <c r="E38" s="18"/>
      <c r="F38" s="40"/>
      <c r="G38" s="19"/>
      <c r="H38" s="196" t="s">
        <v>41</v>
      </c>
      <c r="I38" s="200"/>
      <c r="J38" s="92">
        <v>10118.700000000001</v>
      </c>
    </row>
    <row r="39" spans="2:10" ht="7.2" customHeight="1" x14ac:dyDescent="0.3">
      <c r="B39" s="17"/>
      <c r="C39" s="18"/>
      <c r="D39" s="18"/>
      <c r="E39" s="20" t="s">
        <v>0</v>
      </c>
      <c r="F39" s="21" t="s">
        <v>0</v>
      </c>
      <c r="G39" s="22"/>
      <c r="H39" s="22"/>
      <c r="I39" s="22"/>
      <c r="J39" s="93"/>
    </row>
    <row r="40" spans="2:10" ht="12.75" customHeight="1" x14ac:dyDescent="0.4">
      <c r="B40" s="23"/>
      <c r="C40" s="1"/>
      <c r="D40" s="1"/>
      <c r="E40" s="1"/>
      <c r="F40" s="1"/>
      <c r="G40" s="196" t="s">
        <v>40</v>
      </c>
      <c r="H40" s="196"/>
      <c r="I40" s="196"/>
      <c r="J40" s="94">
        <v>2588.6999999999998</v>
      </c>
    </row>
    <row r="41" spans="2:10" ht="7.2" customHeight="1" x14ac:dyDescent="0.4">
      <c r="B41" s="23"/>
      <c r="C41" s="1"/>
      <c r="D41" s="1"/>
      <c r="E41" s="1"/>
      <c r="F41" s="1"/>
      <c r="G41" s="19"/>
      <c r="H41" s="19"/>
      <c r="I41" s="19"/>
      <c r="J41" s="95"/>
    </row>
    <row r="42" spans="2:10" ht="13.5" customHeight="1" x14ac:dyDescent="0.4">
      <c r="B42" s="23"/>
      <c r="C42" s="1"/>
      <c r="D42" s="1"/>
      <c r="E42" s="1"/>
      <c r="F42" s="1"/>
      <c r="G42" s="196" t="s">
        <v>54</v>
      </c>
      <c r="H42" s="196"/>
      <c r="I42" s="196"/>
      <c r="J42" s="96">
        <f>J38-J40</f>
        <v>7530.0000000000009</v>
      </c>
    </row>
    <row r="43" spans="2:10" ht="6.75" customHeight="1" x14ac:dyDescent="0.4">
      <c r="B43" s="23"/>
      <c r="C43" s="1"/>
      <c r="D43" s="1"/>
      <c r="E43" s="1"/>
      <c r="F43" s="1"/>
      <c r="G43" s="39"/>
      <c r="H43" s="39"/>
      <c r="I43" s="39"/>
      <c r="J43" s="84"/>
    </row>
    <row r="44" spans="2:10" x14ac:dyDescent="0.25">
      <c r="B44" s="197" t="s">
        <v>37</v>
      </c>
      <c r="C44" s="198"/>
      <c r="D44" s="70"/>
      <c r="E44" s="70"/>
      <c r="F44" s="70"/>
      <c r="G44" s="71"/>
      <c r="H44" s="183" t="s">
        <v>39</v>
      </c>
      <c r="I44" s="183"/>
      <c r="J44" s="83"/>
    </row>
    <row r="45" spans="2:10" x14ac:dyDescent="0.25">
      <c r="B45" s="45" t="s">
        <v>0</v>
      </c>
      <c r="C45" s="46"/>
      <c r="D45" s="46"/>
      <c r="E45" s="46"/>
      <c r="F45" s="46"/>
      <c r="G45" s="47"/>
      <c r="H45" s="186" t="s">
        <v>65</v>
      </c>
      <c r="I45" s="186"/>
      <c r="J45" s="187"/>
    </row>
    <row r="46" spans="2:10" x14ac:dyDescent="0.25">
      <c r="B46" s="45" t="s">
        <v>38</v>
      </c>
      <c r="C46" s="46"/>
      <c r="D46" s="46"/>
      <c r="E46" s="46"/>
      <c r="F46" s="46"/>
      <c r="G46" s="47"/>
      <c r="H46" s="186"/>
      <c r="I46" s="186"/>
      <c r="J46" s="187"/>
    </row>
    <row r="47" spans="2:10" x14ac:dyDescent="0.25">
      <c r="B47" s="45"/>
      <c r="C47" s="46"/>
      <c r="D47" s="46"/>
      <c r="E47" s="46"/>
      <c r="F47" s="46"/>
      <c r="G47" s="47"/>
      <c r="H47" s="186"/>
      <c r="I47" s="186"/>
      <c r="J47" s="187"/>
    </row>
    <row r="48" spans="2:10" x14ac:dyDescent="0.25">
      <c r="B48" s="45"/>
      <c r="C48" s="46"/>
      <c r="D48" s="46"/>
      <c r="E48" s="46"/>
      <c r="F48" s="46"/>
      <c r="G48" s="47"/>
      <c r="H48" s="186"/>
      <c r="I48" s="186"/>
      <c r="J48" s="187"/>
    </row>
    <row r="49" spans="2:10" x14ac:dyDescent="0.25">
      <c r="B49" s="48"/>
      <c r="C49" s="49"/>
      <c r="D49" s="49"/>
      <c r="E49" s="49"/>
      <c r="F49" s="49"/>
      <c r="G49" s="50"/>
      <c r="H49" s="184" t="s">
        <v>65</v>
      </c>
      <c r="I49" s="185"/>
      <c r="J49" s="185"/>
    </row>
    <row r="50" spans="2:10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1" spans="2:10" x14ac:dyDescent="0.25">
      <c r="B51" s="199" t="s">
        <v>32</v>
      </c>
      <c r="C51" s="199"/>
      <c r="D51" s="199"/>
      <c r="E51" s="26" t="s">
        <v>5</v>
      </c>
      <c r="F51" s="189" t="s">
        <v>6</v>
      </c>
      <c r="G51" s="189"/>
      <c r="H51" s="189"/>
      <c r="I51" s="25" t="s">
        <v>34</v>
      </c>
      <c r="J51" s="26" t="s">
        <v>7</v>
      </c>
    </row>
    <row r="52" spans="2:10" x14ac:dyDescent="0.25">
      <c r="B52" s="190" t="s">
        <v>33</v>
      </c>
      <c r="C52" s="190"/>
      <c r="D52" s="190"/>
      <c r="E52" s="26" t="s">
        <v>17</v>
      </c>
      <c r="F52" s="188" t="s">
        <v>66</v>
      </c>
      <c r="G52" s="188"/>
      <c r="H52" s="188"/>
      <c r="I52" s="25" t="s">
        <v>35</v>
      </c>
      <c r="J52" s="26" t="s">
        <v>67</v>
      </c>
    </row>
    <row r="53" spans="2:10" x14ac:dyDescent="0.25">
      <c r="B53" s="190" t="s">
        <v>64</v>
      </c>
      <c r="C53" s="190"/>
      <c r="D53" s="190"/>
      <c r="E53" s="26" t="s">
        <v>11</v>
      </c>
      <c r="F53" s="189" t="s">
        <v>63</v>
      </c>
      <c r="G53" s="189"/>
      <c r="H53" s="189"/>
      <c r="I53" s="25" t="s">
        <v>36</v>
      </c>
      <c r="J53" s="25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3.8" x14ac:dyDescent="0.3">
      <c r="B55" s="72" t="s">
        <v>55</v>
      </c>
      <c r="C55" s="27"/>
      <c r="D55" s="27"/>
      <c r="E55" s="182" t="s">
        <v>0</v>
      </c>
      <c r="F55" s="182"/>
      <c r="G55" s="182"/>
      <c r="H55" s="182"/>
      <c r="I55" s="182"/>
      <c r="J55" s="73"/>
    </row>
  </sheetData>
  <sheetProtection algorithmName="SHA-512" hashValue="U9Cf5qRr3lH4hoeZ+A+gSd5h/HurLzpS3ERVLyw3/c7ooAvVEYoTReKvhbJ8CklUdEKLk7NkWrC6/SXrhiJ+jw==" saltValue="D1OJqUAIdLj9hfB+btugPA==" spinCount="100000" sheet="1" objects="1" scenarios="1" selectLockedCells="1" selectUnlockedCells="1"/>
  <mergeCells count="34">
    <mergeCell ref="L5:N6"/>
    <mergeCell ref="L8:N9"/>
    <mergeCell ref="B3:F4"/>
    <mergeCell ref="B6:E6"/>
    <mergeCell ref="I6:J6"/>
    <mergeCell ref="B7:E7"/>
    <mergeCell ref="I7:J7"/>
    <mergeCell ref="B9:E9"/>
    <mergeCell ref="I9:J9"/>
    <mergeCell ref="B53:D53"/>
    <mergeCell ref="F53:H53"/>
    <mergeCell ref="B16:F16"/>
    <mergeCell ref="G16:J16"/>
    <mergeCell ref="B18:F18"/>
    <mergeCell ref="G18:J18"/>
    <mergeCell ref="G40:I40"/>
    <mergeCell ref="B44:C44"/>
    <mergeCell ref="G42:I42"/>
    <mergeCell ref="B51:D51"/>
    <mergeCell ref="B52:D52"/>
    <mergeCell ref="H38:I38"/>
    <mergeCell ref="E55:F55"/>
    <mergeCell ref="G55:I55"/>
    <mergeCell ref="H44:I44"/>
    <mergeCell ref="H49:J49"/>
    <mergeCell ref="H45:J48"/>
    <mergeCell ref="F52:H52"/>
    <mergeCell ref="F51:H51"/>
    <mergeCell ref="B10:E10"/>
    <mergeCell ref="I10:J10"/>
    <mergeCell ref="B14:F14"/>
    <mergeCell ref="G14:J14"/>
    <mergeCell ref="B8:E8"/>
    <mergeCell ref="I8:J8"/>
  </mergeCells>
  <pageMargins left="0.70833333333333337" right="0.31527777777777777" top="0.74791666666666667" bottom="0.55138888888888893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8"/>
  <sheetViews>
    <sheetView showZeros="0" defaultGridColor="0" colorId="23" workbookViewId="0">
      <selection activeCell="B10" sqref="B10"/>
    </sheetView>
  </sheetViews>
  <sheetFormatPr defaultRowHeight="13.2" x14ac:dyDescent="0.25"/>
  <cols>
    <col min="3" max="3" width="12.88671875" customWidth="1"/>
  </cols>
  <sheetData>
    <row r="1" spans="2:4" x14ac:dyDescent="0.25">
      <c r="B1" s="30"/>
      <c r="C1" s="30"/>
      <c r="D1" s="30"/>
    </row>
    <row r="2" spans="2:4" x14ac:dyDescent="0.25">
      <c r="B2" s="30" t="s">
        <v>8</v>
      </c>
      <c r="C2" s="30" t="s">
        <v>9</v>
      </c>
      <c r="D2" s="30" t="s">
        <v>10</v>
      </c>
    </row>
    <row r="3" spans="2:4" x14ac:dyDescent="0.25">
      <c r="B3">
        <f>'Almänt offert'!I20</f>
        <v>25.5</v>
      </c>
      <c r="C3" s="31">
        <f>'Almänt offert'!F20*'Almänt offert'!H20</f>
        <v>100</v>
      </c>
      <c r="D3">
        <f t="shared" ref="D3:D25" si="0">IF(B3=0,0,B3%*C3)</f>
        <v>25.5</v>
      </c>
    </row>
    <row r="4" spans="2:4" x14ac:dyDescent="0.25">
      <c r="B4">
        <f>'Almänt offert'!I21</f>
        <v>0</v>
      </c>
      <c r="C4" s="31">
        <f>'Almänt offert'!F21*'Almänt offert'!H21</f>
        <v>0</v>
      </c>
      <c r="D4">
        <f t="shared" si="0"/>
        <v>0</v>
      </c>
    </row>
    <row r="5" spans="2:4" x14ac:dyDescent="0.25">
      <c r="B5">
        <f>'Almänt offert'!I22</f>
        <v>0</v>
      </c>
      <c r="C5" s="31">
        <f>'Almänt offert'!F22*'Almänt offert'!H22</f>
        <v>0</v>
      </c>
      <c r="D5">
        <f t="shared" si="0"/>
        <v>0</v>
      </c>
    </row>
    <row r="6" spans="2:4" x14ac:dyDescent="0.25">
      <c r="B6">
        <f>'Almänt offert'!I23</f>
        <v>0</v>
      </c>
      <c r="C6" s="31">
        <f>'Almänt offert'!F23*'Almänt offert'!H23</f>
        <v>0</v>
      </c>
      <c r="D6">
        <f t="shared" si="0"/>
        <v>0</v>
      </c>
    </row>
    <row r="7" spans="2:4" x14ac:dyDescent="0.25">
      <c r="B7">
        <f>'Almänt offert'!I24</f>
        <v>0</v>
      </c>
      <c r="C7" s="31">
        <f>'Almänt offert'!F24*'Almänt offert'!H24</f>
        <v>0</v>
      </c>
      <c r="D7">
        <f t="shared" si="0"/>
        <v>0</v>
      </c>
    </row>
    <row r="8" spans="2:4" x14ac:dyDescent="0.25">
      <c r="B8">
        <f>'Almänt offert'!I25</f>
        <v>0</v>
      </c>
      <c r="C8" s="31">
        <f>'Almänt offert'!F25*'Almänt offert'!H25</f>
        <v>0</v>
      </c>
      <c r="D8">
        <f t="shared" si="0"/>
        <v>0</v>
      </c>
    </row>
    <row r="9" spans="2:4" x14ac:dyDescent="0.25">
      <c r="B9">
        <f>'Almänt offert'!I26</f>
        <v>0</v>
      </c>
      <c r="C9" s="31">
        <f>'Almänt offert'!F26*'Almänt offert'!H26</f>
        <v>0</v>
      </c>
      <c r="D9">
        <f t="shared" si="0"/>
        <v>0</v>
      </c>
    </row>
    <row r="10" spans="2:4" x14ac:dyDescent="0.25">
      <c r="B10">
        <f>'Almänt offert'!I27</f>
        <v>0</v>
      </c>
      <c r="C10" s="31">
        <f>'Almänt offert'!F27*'Almänt offert'!H27</f>
        <v>0</v>
      </c>
      <c r="D10">
        <f t="shared" ref="D10:D13" si="1">IF(B10=0,0,B10%*C10)</f>
        <v>0</v>
      </c>
    </row>
    <row r="11" spans="2:4" x14ac:dyDescent="0.25">
      <c r="B11">
        <f>'Almänt offert'!I28</f>
        <v>0</v>
      </c>
      <c r="C11" s="31">
        <f>'Almänt offert'!F28*'Almänt offert'!H28</f>
        <v>0</v>
      </c>
      <c r="D11">
        <f t="shared" si="1"/>
        <v>0</v>
      </c>
    </row>
    <row r="12" spans="2:4" x14ac:dyDescent="0.25">
      <c r="B12">
        <f>'Almänt offert'!I29</f>
        <v>0</v>
      </c>
      <c r="C12" s="31">
        <f>'Almänt offert'!F29*'Almänt offert'!H29</f>
        <v>0</v>
      </c>
      <c r="D12">
        <f t="shared" si="1"/>
        <v>0</v>
      </c>
    </row>
    <row r="13" spans="2:4" x14ac:dyDescent="0.25">
      <c r="B13">
        <f>'Almänt offert'!I30</f>
        <v>0</v>
      </c>
      <c r="C13" s="31">
        <f>'Almänt offert'!F30*'Almänt offert'!H30</f>
        <v>0</v>
      </c>
      <c r="D13">
        <f t="shared" si="1"/>
        <v>0</v>
      </c>
    </row>
    <row r="14" spans="2:4" x14ac:dyDescent="0.25">
      <c r="B14">
        <f>'Almänt offert'!I31</f>
        <v>0</v>
      </c>
      <c r="C14" s="31">
        <f>'Almänt offert'!F31*'Almänt offert'!H31</f>
        <v>0</v>
      </c>
      <c r="D14">
        <f t="shared" si="0"/>
        <v>0</v>
      </c>
    </row>
    <row r="15" spans="2:4" x14ac:dyDescent="0.25">
      <c r="B15">
        <f>'Almänt offert'!I32</f>
        <v>0</v>
      </c>
      <c r="C15" s="31">
        <f>'Almänt offert'!F32*'Almänt offert'!H32</f>
        <v>0</v>
      </c>
      <c r="D15">
        <f t="shared" si="0"/>
        <v>0</v>
      </c>
    </row>
    <row r="16" spans="2:4" x14ac:dyDescent="0.25">
      <c r="B16">
        <f>'Almänt offert'!I33</f>
        <v>0</v>
      </c>
      <c r="C16" s="31">
        <f>'Almänt offert'!F33*'Almänt offert'!H33</f>
        <v>0</v>
      </c>
      <c r="D16">
        <f t="shared" si="0"/>
        <v>0</v>
      </c>
    </row>
    <row r="17" spans="2:4" x14ac:dyDescent="0.25">
      <c r="B17">
        <f>'Almänt offert'!I34</f>
        <v>0</v>
      </c>
      <c r="C17" s="31">
        <f>'Almänt offert'!F34*'Almänt offert'!H34</f>
        <v>0</v>
      </c>
      <c r="D17">
        <f t="shared" si="0"/>
        <v>0</v>
      </c>
    </row>
    <row r="18" spans="2:4" x14ac:dyDescent="0.25">
      <c r="B18">
        <f>'Almänt offert'!I35</f>
        <v>0</v>
      </c>
      <c r="C18" s="31">
        <f>'Almänt offert'!F35*'Almänt offert'!H35</f>
        <v>0</v>
      </c>
      <c r="D18">
        <f t="shared" si="0"/>
        <v>0</v>
      </c>
    </row>
    <row r="19" spans="2:4" x14ac:dyDescent="0.25">
      <c r="B19">
        <f>'Almänt offert'!I36</f>
        <v>0</v>
      </c>
      <c r="C19" s="31">
        <f>'Almänt offert'!F36*'Almänt offert'!H36</f>
        <v>0</v>
      </c>
      <c r="D19">
        <f t="shared" si="0"/>
        <v>0</v>
      </c>
    </row>
    <row r="20" spans="2:4" x14ac:dyDescent="0.25">
      <c r="B20">
        <f>'Almänt offert'!I37</f>
        <v>0</v>
      </c>
      <c r="C20" s="31">
        <f>'Almänt offert'!F37*'Almänt offert'!H37</f>
        <v>0</v>
      </c>
      <c r="D20">
        <f t="shared" si="0"/>
        <v>0</v>
      </c>
    </row>
    <row r="21" spans="2:4" x14ac:dyDescent="0.25">
      <c r="B21">
        <f>'Almänt offert'!I38</f>
        <v>0</v>
      </c>
      <c r="C21" s="31">
        <f>'Almänt offert'!F38*'Almänt offert'!H38</f>
        <v>0</v>
      </c>
      <c r="D21">
        <f t="shared" si="0"/>
        <v>0</v>
      </c>
    </row>
    <row r="22" spans="2:4" x14ac:dyDescent="0.25">
      <c r="B22">
        <f>'Almänt offert'!I39</f>
        <v>0</v>
      </c>
      <c r="C22" s="31">
        <f>'Almänt offert'!F39*'Almänt offert'!H39</f>
        <v>0</v>
      </c>
      <c r="D22">
        <f t="shared" si="0"/>
        <v>0</v>
      </c>
    </row>
    <row r="23" spans="2:4" x14ac:dyDescent="0.25">
      <c r="B23">
        <f>'Almänt offert'!I40</f>
        <v>0</v>
      </c>
      <c r="C23" s="31">
        <f>'Almänt offert'!F40*'Almänt offert'!H40</f>
        <v>0</v>
      </c>
      <c r="D23">
        <f t="shared" si="0"/>
        <v>0</v>
      </c>
    </row>
    <row r="24" spans="2:4" x14ac:dyDescent="0.25">
      <c r="B24">
        <f>'Almänt offert'!I41</f>
        <v>0</v>
      </c>
      <c r="C24" s="31">
        <f>'Almänt offert'!F41*'Almänt offert'!H41</f>
        <v>0</v>
      </c>
      <c r="D24">
        <f t="shared" si="0"/>
        <v>0</v>
      </c>
    </row>
    <row r="25" spans="2:4" x14ac:dyDescent="0.25">
      <c r="B25">
        <f>'Almänt offert'!I42</f>
        <v>0</v>
      </c>
      <c r="C25" s="31">
        <f>'Almänt offert'!F42*'Almänt offert'!H42</f>
        <v>0</v>
      </c>
      <c r="D25">
        <f t="shared" si="0"/>
        <v>0</v>
      </c>
    </row>
    <row r="26" spans="2:4" x14ac:dyDescent="0.25">
      <c r="C26" s="31"/>
    </row>
    <row r="27" spans="2:4" x14ac:dyDescent="0.25">
      <c r="C27" s="31"/>
    </row>
    <row r="28" spans="2:4" x14ac:dyDescent="0.25">
      <c r="C28" s="31">
        <f>SUM(C3:C27)</f>
        <v>100</v>
      </c>
      <c r="D28" s="31">
        <f>SUM(D3:D27)</f>
        <v>25.5</v>
      </c>
    </row>
  </sheetData>
  <sheetProtection password="9675" sheet="1" objects="1" scenarios="1"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Almänt offert</vt:lpstr>
      <vt:lpstr>Exempel</vt:lpstr>
      <vt:lpstr>ALV</vt:lpstr>
      <vt:lpstr>'Almänt offert'!Tulostusalue</vt:lpstr>
      <vt:lpstr>Exempel!Tulostusalue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L1 Offert</dc:title>
  <dc:creator>Företagstolken</dc:creator>
  <cp:keywords>Företagstolken</cp:keywords>
  <cp:lastModifiedBy>Ari Järvinen</cp:lastModifiedBy>
  <cp:lastPrinted>2021-01-09T13:33:46Z</cp:lastPrinted>
  <dcterms:created xsi:type="dcterms:W3CDTF">2018-09-09T14:43:37Z</dcterms:created>
  <dcterms:modified xsi:type="dcterms:W3CDTF">2024-08-27T10:44:36Z</dcterms:modified>
</cp:coreProperties>
</file>