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\Företagstolken\Blanketter\"/>
    </mc:Choice>
  </mc:AlternateContent>
  <xr:revisionPtr revIDLastSave="0" documentId="8_{93625019-2E3F-4B9E-88A6-BCB408C799E5}" xr6:coauthVersionLast="47" xr6:coauthVersionMax="47" xr10:uidLastSave="{00000000-0000-0000-0000-000000000000}"/>
  <workbookProtection workbookPassword="9675" lockStructure="1"/>
  <bookViews>
    <workbookView xWindow="-108" yWindow="-108" windowWidth="30936" windowHeight="16896" xr2:uid="{00000000-000D-0000-FFFF-FFFF00000000}"/>
  </bookViews>
  <sheets>
    <sheet name="Offert-kontrakt" sheetId="1" r:id="rId1"/>
  </sheets>
  <definedNames>
    <definedName name="_xlnm.Print_Area" localSheetId="0">'Offert-kontrakt'!$B$2:$P$107</definedName>
    <definedName name="_xlnm.Print_Titles" localSheetId="0">'Offert-kontrakt'!$B:$P,'Offert-kontrakt'!$2:$10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7" i="1" l="1"/>
  <c r="P40" i="1" l="1"/>
  <c r="P41" i="1"/>
  <c r="L40" i="1"/>
  <c r="N40" i="1" s="1"/>
  <c r="L41" i="1"/>
  <c r="N41" i="1" s="1"/>
  <c r="F100" i="1"/>
  <c r="P30" i="1"/>
  <c r="P31" i="1"/>
  <c r="P32" i="1"/>
  <c r="P33" i="1"/>
  <c r="P34" i="1"/>
  <c r="P36" i="1"/>
  <c r="P37" i="1"/>
  <c r="P38" i="1"/>
  <c r="P39" i="1"/>
  <c r="P42" i="1"/>
  <c r="P45" i="1"/>
  <c r="P46" i="1"/>
  <c r="P47" i="1"/>
  <c r="P48" i="1"/>
  <c r="P49" i="1"/>
  <c r="L30" i="1"/>
  <c r="N30" i="1" s="1"/>
  <c r="L31" i="1"/>
  <c r="N31" i="1" s="1"/>
  <c r="L32" i="1"/>
  <c r="N32" i="1" s="1"/>
  <c r="L33" i="1"/>
  <c r="N33" i="1" s="1"/>
  <c r="L34" i="1"/>
  <c r="N34" i="1" s="1"/>
  <c r="L35" i="1"/>
  <c r="N35" i="1" s="1"/>
  <c r="L36" i="1"/>
  <c r="N36" i="1" s="1"/>
  <c r="N37" i="1"/>
  <c r="L38" i="1"/>
  <c r="N38" i="1" s="1"/>
  <c r="L39" i="1"/>
  <c r="N39" i="1" s="1"/>
  <c r="L42" i="1"/>
  <c r="N42" i="1" s="1"/>
  <c r="L43" i="1"/>
  <c r="L44" i="1"/>
  <c r="N44" i="1"/>
  <c r="P44" i="1"/>
  <c r="L45" i="1"/>
  <c r="N45" i="1" s="1"/>
  <c r="L46" i="1"/>
  <c r="N46" i="1" s="1"/>
  <c r="L47" i="1"/>
  <c r="N47" i="1" s="1"/>
  <c r="L48" i="1"/>
  <c r="N48" i="1" s="1"/>
  <c r="L49" i="1"/>
  <c r="N49" i="1" s="1"/>
  <c r="L29" i="1"/>
  <c r="N29" i="1" s="1"/>
  <c r="U15" i="1"/>
  <c r="P29" i="1"/>
  <c r="N43" i="1"/>
  <c r="P43" i="1"/>
  <c r="P35" i="1" l="1"/>
  <c r="P50" i="1" s="1"/>
  <c r="D100" i="1" s="1"/>
  <c r="D97" i="1" s="1"/>
  <c r="L50" i="1"/>
  <c r="N50" i="1"/>
  <c r="D95" i="1" l="1"/>
  <c r="D99" i="1"/>
  <c r="D98" i="1"/>
  <c r="D9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Ari Järvinen</author>
  </authors>
  <commentList>
    <comment ref="F9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Andel av totalpriset </t>
        </r>
      </text>
    </comment>
  </commentList>
</comments>
</file>

<file path=xl/sharedStrings.xml><?xml version="1.0" encoding="utf-8"?>
<sst xmlns="http://schemas.openxmlformats.org/spreadsheetml/2006/main" count="113" uniqueCount="101">
  <si>
    <t>Summa</t>
  </si>
  <si>
    <t>%</t>
  </si>
  <si>
    <t xml:space="preserve"> </t>
  </si>
  <si>
    <t>OFFERT</t>
  </si>
  <si>
    <t xml:space="preserve"> Beställarens namn (part 1)</t>
  </si>
  <si>
    <t xml:space="preserve"> Tillsvidare gällande avdrag, uppsägningstid</t>
  </si>
  <si>
    <t xml:space="preserve"> månader</t>
  </si>
  <si>
    <t xml:space="preserve"> Tidsbestämd avtal, avslutningsdag</t>
  </si>
  <si>
    <t xml:space="preserve">   </t>
  </si>
  <si>
    <t>BESTÄLLNINGENS REDOGÖRELSE</t>
  </si>
  <si>
    <t>Färdig, datum</t>
  </si>
  <si>
    <t>Skaffar/betalar</t>
  </si>
  <si>
    <t>Tillstånd, försäkr.</t>
  </si>
  <si>
    <t xml:space="preserve">Försäkringsbreven bör framställas innan arbetet börjar. </t>
  </si>
  <si>
    <t>ARBETSSPECIFIKATION</t>
  </si>
  <si>
    <t>Antal</t>
  </si>
  <si>
    <t>Enhet</t>
  </si>
  <si>
    <t>a´pris</t>
  </si>
  <si>
    <t>Moms 0 %</t>
  </si>
  <si>
    <t>Rabatt-</t>
  </si>
  <si>
    <t>Pris</t>
  </si>
  <si>
    <t>Moms</t>
  </si>
  <si>
    <t>Euro</t>
  </si>
  <si>
    <t>Pris slgt</t>
  </si>
  <si>
    <t>inkl. Moms</t>
  </si>
  <si>
    <t>SAMMANLAGT</t>
  </si>
  <si>
    <t xml:space="preserve">            Totalpris</t>
  </si>
  <si>
    <t>ALLMÄNNA AVTALSVILLKOR OCH AVTALSEXEMPLAR</t>
  </si>
  <si>
    <t xml:space="preserve">Detta avtal är två sidor lång, och avtalet har upprättats i två likalydande exemplar, ett för vardera avtalsparten. Till detta avtal tillämpas små bygg-entreprenadkontrakt RT 80.265 och bestämmelserna i konsumentskyddslagen. </t>
  </si>
  <si>
    <t xml:space="preserve"> Bilaga 1 (Arbetsplatsens anordningar, betalda ersättningar, säkerheter)</t>
  </si>
  <si>
    <t xml:space="preserve"> Tidsgrund pris </t>
  </si>
  <si>
    <t xml:space="preserve"> Prestations-/enhetsgrund pris</t>
  </si>
  <si>
    <t>Beställarens underskrift</t>
  </si>
  <si>
    <t>Namnförtydligande</t>
  </si>
  <si>
    <t>FÖRKORTAT ENTREPRENADKONTRAKT</t>
  </si>
  <si>
    <t>ANORDNINGARNA PÅ BYGGPLATSEN (parterna betalar kostnaderna enligt följande:)</t>
  </si>
  <si>
    <t>Parternas förkortningar i rutorna</t>
  </si>
  <si>
    <t xml:space="preserve"> =leverantör/entreprenör</t>
  </si>
  <si>
    <t xml:space="preserve"> = Beställare</t>
  </si>
  <si>
    <t xml:space="preserve"> = Överlämnas till en annan entreprenör</t>
  </si>
  <si>
    <t xml:space="preserve"> Personalrum</t>
  </si>
  <si>
    <t xml:space="preserve"> Gräv-, schaktn.- och fyllningsarbeten</t>
  </si>
  <si>
    <t xml:space="preserve"> Städning på byggplatsen </t>
  </si>
  <si>
    <t xml:space="preserve"> Hål, fästpunkter och fåror</t>
  </si>
  <si>
    <t xml:space="preserve"> Bevakning efter bestämmelser för heta arbeten</t>
  </si>
  <si>
    <t xml:space="preserve"> Eldning och torkning under byggnadstiden</t>
  </si>
  <si>
    <t xml:space="preserve"> Slutstädning </t>
  </si>
  <si>
    <t xml:space="preserve"> Bortförande av rivningsavfall</t>
  </si>
  <si>
    <t xml:space="preserve"> Bortförande av förpacknings- och övriga avfall</t>
  </si>
  <si>
    <t xml:space="preserve"> Bevakning</t>
  </si>
  <si>
    <t xml:space="preserve"> Ställningar</t>
  </si>
  <si>
    <t xml:space="preserve"> Snöröjning</t>
  </si>
  <si>
    <t xml:space="preserve"> Lagring</t>
  </si>
  <si>
    <t>Kontraktet börjat</t>
  </si>
  <si>
    <t>Till arbetsledningen hörande frågor</t>
  </si>
  <si>
    <t>Arbetarskyddsfrågor</t>
  </si>
  <si>
    <t>Övriga frågor</t>
  </si>
  <si>
    <t>Beställarens ombud / tel. / e-mail</t>
  </si>
  <si>
    <t>Leverantörens ombud / tel. / e-mail</t>
  </si>
  <si>
    <t>BETALNINGVILLKOR</t>
  </si>
  <si>
    <t>Pris och avgifter, arbetsspecifikation sida 1</t>
  </si>
  <si>
    <t>Betalningsvillkor efter fakturans datum</t>
  </si>
  <si>
    <t>Rater</t>
  </si>
  <si>
    <t>Förskott</t>
  </si>
  <si>
    <t>Rat 1.</t>
  </si>
  <si>
    <t>Rat 2.</t>
  </si>
  <si>
    <t>Rat 3.</t>
  </si>
  <si>
    <t>Rat 4.</t>
  </si>
  <si>
    <t>SÄKERHETER</t>
  </si>
  <si>
    <t>Beställaren ger säkerheten</t>
  </si>
  <si>
    <t xml:space="preserve">     </t>
  </si>
  <si>
    <t xml:space="preserve">Leverantören/entreprenören ger säkerheten </t>
  </si>
  <si>
    <t xml:space="preserve"> euro, giltig till</t>
  </si>
  <si>
    <t>Säkerhet levereras åtminstone</t>
  </si>
  <si>
    <t xml:space="preserve"> dagar tidigare än arbetet börjar.</t>
  </si>
  <si>
    <t>Arbetsskede, datum, etc. förfallodagsgrund</t>
  </si>
  <si>
    <t>Godkännas för fakturering</t>
  </si>
  <si>
    <t xml:space="preserve">Bilaga 1. </t>
  </si>
  <si>
    <t>PARTER OCH AVDRAGETS GILTIGHETSTID</t>
  </si>
  <si>
    <t>Kontaktpersoner</t>
  </si>
  <si>
    <t>Leverantörens underskrift</t>
  </si>
  <si>
    <t xml:space="preserve"> Elkonsumtion på byggplatsen</t>
  </si>
  <si>
    <t xml:space="preserve"> dagar. Dröjningsränta efter räntelagen.</t>
  </si>
  <si>
    <t>Slgt.</t>
  </si>
  <si>
    <t xml:space="preserve"> Leverantörens namn (part 2)</t>
  </si>
  <si>
    <t xml:space="preserve"> Y-/pers. signum</t>
  </si>
  <si>
    <t xml:space="preserve"> Beställarens adress</t>
  </si>
  <si>
    <t xml:space="preserve"> Leverantörens adress</t>
  </si>
  <si>
    <t xml:space="preserve">        Engångsavdrag</t>
  </si>
  <si>
    <t xml:space="preserve"> Arbetsplats</t>
  </si>
  <si>
    <t xml:space="preserve"> Arbetsdagar (mån-sön), -timmar kl.</t>
  </si>
  <si>
    <t xml:space="preserve"> Beskrivning av beställt arbetsuppgift</t>
  </si>
  <si>
    <t xml:space="preserve"> Planerna, vilka</t>
  </si>
  <si>
    <t xml:space="preserve"> Produkt/tjänst</t>
  </si>
  <si>
    <t xml:space="preserve"> Övriga villkor (mm. offertens giltighetstid, prisförändringar,  garanti, årsreparationer, påföljd av dröjsmål)</t>
  </si>
  <si>
    <t xml:space="preserve"> Ort och datum</t>
  </si>
  <si>
    <t xml:space="preserve"> Avtalets bilagor</t>
  </si>
  <si>
    <t xml:space="preserve"> Den beräknade varaktighet</t>
  </si>
  <si>
    <t xml:space="preserve"> Semester, driftstopp</t>
  </si>
  <si>
    <t xml:space="preserve"> Sista datum för färdigställande</t>
  </si>
  <si>
    <t xml:space="preserve">Företagstolken L11 Entreprenadavtal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</si>
</sst>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\ %"/>
    <numFmt numFmtId="166" formatCode="#,##0.0"/>
    <numFmt numFmtId="167" formatCode="#,##0.00\ &quot;€&quot;"/>
    <numFmt numFmtId="168" formatCode="d\.m\.yyyy;@"/>
  </numFmts>
  <fonts count="10" x14ac:knownFonts="1">
    <font>
      <sz val="10"/>
      <color theme="1"/>
      <name val="Arial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sz val="8"/>
      <color theme="1" tint="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291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0" fillId="0" borderId="4" xfId="0" applyBorder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Protection="1">
      <protection hidden="1"/>
    </xf>
    <xf numFmtId="0" fontId="5" fillId="0" borderId="0" xfId="0" applyFont="1"/>
    <xf numFmtId="0" fontId="0" fillId="0" borderId="5" xfId="0" applyBorder="1"/>
    <xf numFmtId="0" fontId="0" fillId="0" borderId="6" xfId="0" applyBorder="1" applyAlignment="1">
      <alignment horizontal="left" vertical="center"/>
    </xf>
    <xf numFmtId="0" fontId="0" fillId="0" borderId="6" xfId="0" applyBorder="1"/>
    <xf numFmtId="0" fontId="2" fillId="0" borderId="6" xfId="0" applyFont="1" applyBorder="1" applyAlignment="1">
      <alignment vertical="center"/>
    </xf>
    <xf numFmtId="165" fontId="0" fillId="0" borderId="6" xfId="0" applyNumberFormat="1" applyBorder="1" applyAlignment="1">
      <alignment vertical="center"/>
    </xf>
    <xf numFmtId="0" fontId="6" fillId="0" borderId="0" xfId="0" applyFont="1" applyAlignment="1">
      <alignment horizontal="center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5" fillId="0" borderId="8" xfId="0" applyFont="1" applyBorder="1"/>
    <xf numFmtId="0" fontId="0" fillId="0" borderId="9" xfId="0" applyBorder="1"/>
    <xf numFmtId="0" fontId="0" fillId="0" borderId="8" xfId="0" applyBorder="1"/>
    <xf numFmtId="0" fontId="7" fillId="2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Border="1"/>
    <xf numFmtId="0" fontId="5" fillId="0" borderId="12" xfId="0" applyFont="1" applyBorder="1"/>
    <xf numFmtId="0" fontId="0" fillId="0" borderId="6" xfId="0" applyBorder="1" applyAlignment="1">
      <alignment horizontal="center" vertical="center"/>
    </xf>
    <xf numFmtId="4" fontId="5" fillId="0" borderId="0" xfId="0" applyNumberFormat="1" applyFont="1" applyAlignment="1" applyProtection="1">
      <alignment horizontal="center" vertical="center"/>
      <protection hidden="1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11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4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4" fontId="7" fillId="0" borderId="0" xfId="0" applyNumberFormat="1" applyFont="1" applyAlignment="1" applyProtection="1">
      <alignment horizontal="right" vertical="center"/>
      <protection hidden="1"/>
    </xf>
    <xf numFmtId="164" fontId="7" fillId="0" borderId="0" xfId="0" applyNumberFormat="1" applyFont="1" applyAlignment="1" applyProtection="1">
      <alignment horizontal="right" vertical="center"/>
      <protection hidden="1"/>
    </xf>
    <xf numFmtId="164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7" fillId="0" borderId="6" xfId="0" applyFont="1" applyBorder="1"/>
    <xf numFmtId="0" fontId="0" fillId="0" borderId="11" xfId="0" applyBorder="1"/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1" xfId="0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wrapText="1"/>
    </xf>
    <xf numFmtId="0" fontId="3" fillId="0" borderId="8" xfId="0" applyFont="1" applyBorder="1" applyAlignment="1">
      <alignment horizontal="left" wrapText="1"/>
    </xf>
    <xf numFmtId="4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left" vertical="center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5" fillId="0" borderId="2" xfId="0" applyFont="1" applyBorder="1"/>
    <xf numFmtId="0" fontId="3" fillId="0" borderId="0" xfId="0" applyFont="1" applyAlignment="1">
      <alignment horizontal="left" vertical="center" wrapText="1"/>
    </xf>
    <xf numFmtId="0" fontId="4" fillId="0" borderId="9" xfId="0" applyFont="1" applyBorder="1"/>
    <xf numFmtId="0" fontId="4" fillId="0" borderId="8" xfId="0" applyFont="1" applyBorder="1"/>
    <xf numFmtId="0" fontId="0" fillId="0" borderId="14" xfId="0" applyBorder="1"/>
    <xf numFmtId="0" fontId="0" fillId="0" borderId="12" xfId="0" applyBorder="1"/>
    <xf numFmtId="0" fontId="7" fillId="2" borderId="6" xfId="0" applyFont="1" applyFill="1" applyBorder="1" applyAlignment="1" applyProtection="1">
      <alignment horizontal="center"/>
      <protection locked="0"/>
    </xf>
    <xf numFmtId="0" fontId="7" fillId="0" borderId="1" xfId="0" applyFont="1" applyBorder="1"/>
    <xf numFmtId="0" fontId="7" fillId="0" borderId="5" xfId="0" applyFont="1" applyBorder="1"/>
    <xf numFmtId="0" fontId="5" fillId="0" borderId="6" xfId="0" applyFont="1" applyBorder="1"/>
    <xf numFmtId="0" fontId="5" fillId="0" borderId="18" xfId="0" applyFont="1" applyBorder="1"/>
    <xf numFmtId="0" fontId="6" fillId="0" borderId="6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8" xfId="0" applyFont="1" applyBorder="1"/>
    <xf numFmtId="0" fontId="5" fillId="0" borderId="19" xfId="0" applyFont="1" applyBorder="1" applyAlignment="1">
      <alignment horizontal="left" vertical="center"/>
    </xf>
    <xf numFmtId="164" fontId="5" fillId="2" borderId="17" xfId="0" applyNumberFormat="1" applyFont="1" applyFill="1" applyBorder="1" applyAlignment="1" applyProtection="1">
      <alignment horizontal="center" vertical="center"/>
      <protection locked="0"/>
    </xf>
    <xf numFmtId="166" fontId="5" fillId="2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5" fillId="2" borderId="8" xfId="0" applyFont="1" applyFill="1" applyBorder="1" applyAlignment="1" applyProtection="1">
      <alignment vertical="center"/>
      <protection locked="0"/>
    </xf>
    <xf numFmtId="0" fontId="5" fillId="2" borderId="14" xfId="0" applyFont="1" applyFill="1" applyBorder="1" applyAlignment="1" applyProtection="1">
      <alignment vertical="center"/>
      <protection locked="0"/>
    </xf>
    <xf numFmtId="0" fontId="5" fillId="2" borderId="11" xfId="0" applyFont="1" applyFill="1" applyBorder="1" applyAlignment="1" applyProtection="1">
      <alignment vertical="center"/>
      <protection locked="0"/>
    </xf>
    <xf numFmtId="0" fontId="5" fillId="2" borderId="12" xfId="0" applyFont="1" applyFill="1" applyBorder="1" applyAlignment="1" applyProtection="1">
      <alignment vertical="center"/>
      <protection locked="0"/>
    </xf>
    <xf numFmtId="164" fontId="5" fillId="0" borderId="0" xfId="0" applyNumberFormat="1" applyFont="1" applyAlignment="1">
      <alignment horizontal="center"/>
    </xf>
    <xf numFmtId="4" fontId="5" fillId="0" borderId="11" xfId="0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164" fontId="5" fillId="0" borderId="17" xfId="0" applyNumberFormat="1" applyFont="1" applyBorder="1" applyAlignment="1">
      <alignment horizontal="center"/>
    </xf>
    <xf numFmtId="0" fontId="4" fillId="0" borderId="0" xfId="0" applyFont="1" applyAlignment="1">
      <alignment vertical="center"/>
    </xf>
    <xf numFmtId="0" fontId="3" fillId="0" borderId="11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vertical="center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wrapText="1"/>
    </xf>
    <xf numFmtId="0" fontId="3" fillId="0" borderId="18" xfId="0" applyFont="1" applyBorder="1" applyAlignment="1">
      <alignment horizontal="left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0" fillId="0" borderId="20" xfId="0" applyBorder="1"/>
    <xf numFmtId="0" fontId="5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5" fillId="2" borderId="8" xfId="0" applyFont="1" applyFill="1" applyBorder="1" applyAlignment="1" applyProtection="1">
      <alignment horizontal="left" vertical="center"/>
      <protection locked="0"/>
    </xf>
    <xf numFmtId="0" fontId="7" fillId="2" borderId="21" xfId="0" applyFont="1" applyFill="1" applyBorder="1" applyAlignment="1" applyProtection="1">
      <alignment horizontal="center"/>
      <protection locked="0"/>
    </xf>
    <xf numFmtId="0" fontId="7" fillId="2" borderId="22" xfId="0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 vertical="center"/>
    </xf>
    <xf numFmtId="0" fontId="0" fillId="0" borderId="23" xfId="0" applyBorder="1" applyAlignment="1">
      <alignment horizontal="center"/>
    </xf>
    <xf numFmtId="0" fontId="2" fillId="0" borderId="0" xfId="0" applyFont="1"/>
    <xf numFmtId="0" fontId="4" fillId="0" borderId="1" xfId="0" applyFont="1" applyBorder="1" applyAlignment="1">
      <alignment horizontal="left"/>
    </xf>
    <xf numFmtId="167" fontId="5" fillId="0" borderId="15" xfId="0" applyNumberFormat="1" applyFont="1" applyBorder="1" applyAlignment="1" applyProtection="1">
      <alignment horizontal="center" vertical="center"/>
      <protection hidden="1"/>
    </xf>
    <xf numFmtId="167" fontId="7" fillId="0" borderId="16" xfId="0" applyNumberFormat="1" applyFont="1" applyBorder="1" applyAlignment="1" applyProtection="1">
      <alignment horizontal="center" vertical="center"/>
      <protection hidden="1"/>
    </xf>
    <xf numFmtId="0" fontId="9" fillId="0" borderId="0" xfId="0" applyFont="1" applyAlignment="1">
      <alignment horizontal="left" vertical="center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8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167" fontId="5" fillId="2" borderId="17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left" vertical="center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left" vertic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/>
    <xf numFmtId="0" fontId="5" fillId="0" borderId="24" xfId="0" applyFont="1" applyBorder="1" applyAlignment="1">
      <alignment horizontal="left"/>
    </xf>
    <xf numFmtId="0" fontId="5" fillId="0" borderId="24" xfId="0" applyFont="1" applyBorder="1" applyAlignment="1" applyProtection="1">
      <alignment horizontal="center"/>
      <protection locked="0"/>
    </xf>
    <xf numFmtId="0" fontId="5" fillId="0" borderId="24" xfId="0" applyFont="1" applyBorder="1"/>
    <xf numFmtId="0" fontId="5" fillId="0" borderId="25" xfId="0" applyFont="1" applyBorder="1" applyAlignment="1">
      <alignment horizontal="left"/>
    </xf>
    <xf numFmtId="1" fontId="4" fillId="0" borderId="0" xfId="0" applyNumberFormat="1" applyFont="1" applyAlignment="1">
      <alignment horizontal="left" vertical="center"/>
    </xf>
    <xf numFmtId="167" fontId="7" fillId="0" borderId="16" xfId="0" applyNumberFormat="1" applyFont="1" applyBorder="1" applyAlignment="1" applyProtection="1">
      <alignment horizontal="center" vertical="center"/>
      <protection hidden="1"/>
    </xf>
    <xf numFmtId="0" fontId="5" fillId="2" borderId="39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8" xfId="0" applyNumberFormat="1" applyFont="1" applyFill="1" applyBorder="1" applyAlignment="1" applyProtection="1">
      <alignment horizontal="center" vertical="center"/>
      <protection locked="0"/>
    </xf>
    <xf numFmtId="167" fontId="5" fillId="0" borderId="5" xfId="0" applyNumberFormat="1" applyFont="1" applyBorder="1" applyAlignment="1" applyProtection="1">
      <alignment horizontal="center" vertical="center"/>
      <protection hidden="1"/>
    </xf>
    <xf numFmtId="167" fontId="5" fillId="0" borderId="18" xfId="0" applyNumberFormat="1" applyFont="1" applyBorder="1" applyAlignment="1" applyProtection="1">
      <alignment horizontal="center" vertical="center"/>
      <protection hidden="1"/>
    </xf>
    <xf numFmtId="0" fontId="5" fillId="2" borderId="5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left" vertical="center"/>
      <protection locked="0"/>
    </xf>
    <xf numFmtId="0" fontId="5" fillId="2" borderId="18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0" fontId="4" fillId="0" borderId="0" xfId="0" applyFont="1"/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168" fontId="5" fillId="2" borderId="29" xfId="0" applyNumberFormat="1" applyFont="1" applyFill="1" applyBorder="1" applyAlignment="1" applyProtection="1">
      <alignment horizontal="center" vertical="center"/>
      <protection locked="0"/>
    </xf>
    <xf numFmtId="168" fontId="5" fillId="2" borderId="30" xfId="0" applyNumberFormat="1" applyFont="1" applyFill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168" fontId="5" fillId="2" borderId="27" xfId="0" applyNumberFormat="1" applyFont="1" applyFill="1" applyBorder="1" applyAlignment="1" applyProtection="1">
      <alignment horizontal="center" vertical="center"/>
      <protection locked="0"/>
    </xf>
    <xf numFmtId="168" fontId="5" fillId="2" borderId="28" xfId="0" applyNumberFormat="1" applyFont="1" applyFill="1" applyBorder="1" applyAlignment="1" applyProtection="1">
      <alignment horizontal="center" vertical="center"/>
      <protection locked="0"/>
    </xf>
    <xf numFmtId="0" fontId="5" fillId="2" borderId="33" xfId="0" applyFont="1" applyFill="1" applyBorder="1" applyAlignment="1" applyProtection="1">
      <alignment horizontal="center" vertical="center"/>
      <protection locked="0"/>
    </xf>
    <xf numFmtId="0" fontId="5" fillId="2" borderId="28" xfId="0" applyFont="1" applyFill="1" applyBorder="1" applyAlignment="1" applyProtection="1">
      <alignment horizontal="center" vertical="center"/>
      <protection locked="0"/>
    </xf>
    <xf numFmtId="0" fontId="5" fillId="2" borderId="27" xfId="0" applyFont="1" applyFill="1" applyBorder="1" applyAlignment="1" applyProtection="1">
      <alignment horizontal="center" vertical="center"/>
      <protection locked="0"/>
    </xf>
    <xf numFmtId="0" fontId="5" fillId="2" borderId="27" xfId="0" applyFont="1" applyFill="1" applyBorder="1" applyAlignment="1" applyProtection="1">
      <alignment horizontal="left" vertical="center"/>
      <protection locked="0"/>
    </xf>
    <xf numFmtId="0" fontId="5" fillId="2" borderId="33" xfId="0" applyFont="1" applyFill="1" applyBorder="1" applyAlignment="1" applyProtection="1">
      <alignment horizontal="left" vertical="center"/>
      <protection locked="0"/>
    </xf>
    <xf numFmtId="0" fontId="5" fillId="2" borderId="28" xfId="0" applyFont="1" applyFill="1" applyBorder="1" applyAlignment="1" applyProtection="1">
      <alignment horizontal="left" vertical="center"/>
      <protection locked="0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left" indent="1"/>
    </xf>
    <xf numFmtId="0" fontId="2" fillId="4" borderId="6" xfId="0" applyFont="1" applyFill="1" applyBorder="1" applyAlignment="1">
      <alignment horizontal="left" indent="1"/>
    </xf>
    <xf numFmtId="0" fontId="2" fillId="4" borderId="18" xfId="0" applyFont="1" applyFill="1" applyBorder="1" applyAlignment="1">
      <alignment horizontal="left" inden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4" fillId="2" borderId="11" xfId="0" applyFont="1" applyFill="1" applyBorder="1" applyAlignment="1" applyProtection="1">
      <alignment horizontal="left" vertical="center"/>
      <protection locked="0"/>
    </xf>
    <xf numFmtId="0" fontId="5" fillId="2" borderId="29" xfId="0" applyFont="1" applyFill="1" applyBorder="1" applyAlignment="1" applyProtection="1">
      <alignment horizontal="left" vertical="center"/>
      <protection locked="0"/>
    </xf>
    <xf numFmtId="0" fontId="5" fillId="2" borderId="38" xfId="0" applyFont="1" applyFill="1" applyBorder="1" applyAlignment="1" applyProtection="1">
      <alignment horizontal="left" vertical="center"/>
      <protection locked="0"/>
    </xf>
    <xf numFmtId="0" fontId="5" fillId="2" borderId="30" xfId="0" applyFont="1" applyFill="1" applyBorder="1" applyAlignment="1" applyProtection="1">
      <alignment horizontal="left" vertical="center"/>
      <protection locked="0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5" fillId="2" borderId="14" xfId="0" applyFont="1" applyFill="1" applyBorder="1" applyAlignment="1" applyProtection="1">
      <alignment horizontal="left" vertical="center"/>
      <protection locked="0"/>
    </xf>
    <xf numFmtId="0" fontId="5" fillId="2" borderId="11" xfId="0" applyFont="1" applyFill="1" applyBorder="1" applyAlignment="1" applyProtection="1">
      <alignment horizontal="left" vertical="center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5" fillId="2" borderId="29" xfId="0" applyFont="1" applyFill="1" applyBorder="1" applyAlignment="1" applyProtection="1">
      <alignment horizontal="center" vertical="center"/>
      <protection locked="0"/>
    </xf>
    <xf numFmtId="0" fontId="5" fillId="2" borderId="38" xfId="0" applyFont="1" applyFill="1" applyBorder="1" applyAlignment="1" applyProtection="1">
      <alignment horizontal="center" vertical="center"/>
      <protection locked="0"/>
    </xf>
    <xf numFmtId="0" fontId="5" fillId="2" borderId="30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68" fontId="5" fillId="2" borderId="20" xfId="0" applyNumberFormat="1" applyFont="1" applyFill="1" applyBorder="1" applyAlignment="1" applyProtection="1">
      <alignment horizontal="center" vertical="center"/>
      <protection locked="0"/>
    </xf>
    <xf numFmtId="168" fontId="5" fillId="2" borderId="32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5" fillId="0" borderId="14" xfId="0" applyFont="1" applyBorder="1" applyAlignment="1">
      <alignment horizontal="left" vertical="center" indent="1"/>
    </xf>
    <xf numFmtId="0" fontId="5" fillId="0" borderId="11" xfId="0" applyFont="1" applyBorder="1" applyAlignment="1">
      <alignment horizontal="left" vertical="center" indent="1"/>
    </xf>
    <xf numFmtId="0" fontId="5" fillId="0" borderId="12" xfId="0" applyFont="1" applyBorder="1" applyAlignment="1">
      <alignment horizontal="left" vertical="center" indent="1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14" fontId="5" fillId="2" borderId="38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left" vertical="center"/>
      <protection locked="0"/>
    </xf>
    <xf numFmtId="0" fontId="5" fillId="2" borderId="31" xfId="0" applyFont="1" applyFill="1" applyBorder="1" applyAlignment="1" applyProtection="1">
      <alignment horizontal="left" vertical="center"/>
      <protection locked="0"/>
    </xf>
    <xf numFmtId="0" fontId="5" fillId="2" borderId="32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left" vertical="center" wrapText="1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0" fontId="5" fillId="2" borderId="9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0" borderId="39" xfId="0" applyFont="1" applyBorder="1" applyAlignment="1">
      <alignment horizontal="left"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31" xfId="0" applyFont="1" applyFill="1" applyBorder="1" applyAlignment="1" applyProtection="1">
      <alignment horizontal="center" vertical="center"/>
      <protection locked="0"/>
    </xf>
    <xf numFmtId="0" fontId="5" fillId="2" borderId="32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9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167" fontId="5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5" fillId="2" borderId="34" xfId="0" applyFont="1" applyFill="1" applyBorder="1" applyAlignment="1" applyProtection="1">
      <alignment horizontal="left" vertical="center"/>
      <protection locked="0"/>
    </xf>
    <xf numFmtId="0" fontId="5" fillId="2" borderId="35" xfId="0" applyFont="1" applyFill="1" applyBorder="1" applyAlignment="1" applyProtection="1">
      <alignment horizontal="left" vertical="center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14" fontId="5" fillId="2" borderId="24" xfId="0" applyNumberFormat="1" applyFont="1" applyFill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67" fontId="5" fillId="0" borderId="17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3" fontId="5" fillId="2" borderId="24" xfId="0" applyNumberFormat="1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3" fillId="2" borderId="6" xfId="0" applyFont="1" applyFill="1" applyBorder="1" applyAlignment="1" applyProtection="1">
      <alignment horizontal="left" vertical="center" wrapText="1"/>
      <protection locked="0"/>
    </xf>
    <xf numFmtId="0" fontId="3" fillId="2" borderId="18" xfId="0" applyFont="1" applyFill="1" applyBorder="1" applyAlignment="1" applyProtection="1">
      <alignment horizontal="left" vertical="center" wrapText="1"/>
      <protection locked="0"/>
    </xf>
    <xf numFmtId="14" fontId="5" fillId="2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left"/>
    </xf>
    <xf numFmtId="14" fontId="5" fillId="2" borderId="14" xfId="0" applyNumberFormat="1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3" fillId="0" borderId="14" xfId="0" applyFont="1" applyBorder="1" applyAlignment="1">
      <alignment horizontal="left" vertical="center" indent="1"/>
    </xf>
    <xf numFmtId="0" fontId="3" fillId="0" borderId="11" xfId="0" applyFont="1" applyBorder="1" applyAlignment="1">
      <alignment horizontal="left" vertical="center" indent="1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3" fontId="5" fillId="2" borderId="26" xfId="0" applyNumberFormat="1" applyFont="1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>
      <alignment horizontal="center" vertical="center"/>
    </xf>
    <xf numFmtId="14" fontId="5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 indent="1"/>
    </xf>
    <xf numFmtId="0" fontId="3" fillId="0" borderId="14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left" vertical="center" wrapText="1" inden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340995</xdr:colOff>
      <xdr:row>3</xdr:row>
      <xdr:rowOff>22860</xdr:rowOff>
    </xdr:from>
    <xdr:to>
      <xdr:col>21</xdr:col>
      <xdr:colOff>53334</xdr:colOff>
      <xdr:row>22</xdr:row>
      <xdr:rowOff>137160</xdr:rowOff>
    </xdr:to>
    <xdr:sp macro="" textlink="">
      <xdr:nvSpPr>
        <xdr:cNvPr id="2" name="Vuokaaviosymboli: Dokumentti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772400" y="632460"/>
          <a:ext cx="2933700" cy="3223260"/>
        </a:xfrm>
        <a:prstGeom prst="flowChartDocument">
          <a:avLst/>
        </a:prstGeom>
        <a:solidFill>
          <a:srgbClr val="FFC000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lang="fi-FI" sz="1400" b="1">
              <a:solidFill>
                <a:sysClr val="windowText" lastClr="000000"/>
              </a:solidFill>
            </a:rPr>
            <a:t>IFYLLNADS- </a:t>
          </a:r>
          <a:r>
            <a:rPr lang="fi-FI" sz="1400" b="1" baseline="0">
              <a:solidFill>
                <a:sysClr val="windowText" lastClr="000000"/>
              </a:solidFill>
            </a:rPr>
            <a:t>och UTSKRIFTSDIREKTIV</a:t>
          </a:r>
          <a:endParaRPr lang="fi-FI" sz="1400" b="1">
            <a:solidFill>
              <a:sysClr val="windowText" lastClr="000000"/>
            </a:solidFill>
          </a:endParaRPr>
        </a:p>
        <a:p>
          <a:pPr algn="l"/>
          <a:endParaRPr lang="fi-FI" sz="1100" b="1">
            <a:solidFill>
              <a:sysClr val="windowText" lastClr="000000"/>
            </a:solidFill>
          </a:endParaRPr>
        </a:p>
        <a:p>
          <a:pPr algn="l">
            <a:lnSpc>
              <a:spcPts val="1600"/>
            </a:lnSpc>
          </a:pPr>
          <a:r>
            <a:rPr lang="fi-FI" sz="1100" b="1">
              <a:solidFill>
                <a:sysClr val="windowText" lastClr="000000"/>
              </a:solidFill>
            </a:rPr>
            <a:t>Offerten</a:t>
          </a:r>
          <a:r>
            <a:rPr lang="fi-FI" sz="1100" b="1" baseline="0">
              <a:solidFill>
                <a:sysClr val="windowText" lastClr="000000"/>
              </a:solidFill>
            </a:rPr>
            <a:t> innehåller 1. sidan. Vid beställning  fyll i också bilagan 1. </a:t>
          </a:r>
        </a:p>
        <a:p>
          <a:pPr algn="l"/>
          <a:endParaRPr lang="fi-FI" sz="1100" b="1" baseline="0">
            <a:solidFill>
              <a:sysClr val="windowText" lastClr="000000"/>
            </a:solidFill>
          </a:endParaRPr>
        </a:p>
        <a:p>
          <a:pPr algn="l">
            <a:lnSpc>
              <a:spcPts val="1500"/>
            </a:lnSpc>
          </a:pPr>
          <a:r>
            <a:rPr lang="fi-FI" sz="1100" b="1" baseline="0">
              <a:solidFill>
                <a:sysClr val="windowText" lastClr="000000"/>
              </a:solidFill>
            </a:rPr>
            <a:t>Om vid utskrift/ </a:t>
          </a:r>
          <a:r>
            <a:rPr lang="sv-FI" sz="1100" b="1">
              <a:solidFill>
                <a:sysClr val="windowText" lastClr="000000"/>
              </a:solidFill>
              <a:effectLst/>
            </a:rPr>
            <a:t>förhands-granskning rader saknas eller</a:t>
          </a:r>
          <a:r>
            <a:rPr lang="sv-FI" sz="1100" b="1" baseline="0">
              <a:solidFill>
                <a:sysClr val="windowText" lastClr="000000"/>
              </a:solidFill>
              <a:effectLst/>
            </a:rPr>
            <a:t> förflyttar till nästa sidan, förändra printers marginaler. </a:t>
          </a:r>
          <a:endParaRPr lang="fi-FI" sz="1100" b="1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38100</xdr:colOff>
          <xdr:row>7</xdr:row>
          <xdr:rowOff>160020</xdr:rowOff>
        </xdr:from>
        <xdr:to>
          <xdr:col>1</xdr:col>
          <xdr:colOff>251460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152400</xdr:colOff>
          <xdr:row>8</xdr:row>
          <xdr:rowOff>45720</xdr:rowOff>
        </xdr:from>
        <xdr:to>
          <xdr:col>13</xdr:col>
          <xdr:colOff>0</xdr:colOff>
          <xdr:row>9</xdr:row>
          <xdr:rowOff>91440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49</xdr:row>
          <xdr:rowOff>144780</xdr:rowOff>
        </xdr:from>
        <xdr:to>
          <xdr:col>2</xdr:col>
          <xdr:colOff>91440</xdr:colOff>
          <xdr:row>51</xdr:row>
          <xdr:rowOff>15240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50</xdr:row>
          <xdr:rowOff>0</xdr:rowOff>
        </xdr:from>
        <xdr:to>
          <xdr:col>7</xdr:col>
          <xdr:colOff>68580</xdr:colOff>
          <xdr:row>50</xdr:row>
          <xdr:rowOff>190500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160020</xdr:colOff>
          <xdr:row>50</xdr:row>
          <xdr:rowOff>7620</xdr:rowOff>
        </xdr:from>
        <xdr:to>
          <xdr:col>14</xdr:col>
          <xdr:colOff>7620</xdr:colOff>
          <xdr:row>51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7620</xdr:colOff>
          <xdr:row>101</xdr:row>
          <xdr:rowOff>160020</xdr:rowOff>
        </xdr:from>
        <xdr:to>
          <xdr:col>1</xdr:col>
          <xdr:colOff>220980</xdr:colOff>
          <xdr:row>103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7620</xdr:colOff>
          <xdr:row>102</xdr:row>
          <xdr:rowOff>182880</xdr:rowOff>
        </xdr:from>
        <xdr:to>
          <xdr:col>1</xdr:col>
          <xdr:colOff>236220</xdr:colOff>
          <xdr:row>104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38100</xdr:colOff>
          <xdr:row>0</xdr:row>
          <xdr:rowOff>152400</xdr:rowOff>
        </xdr:from>
        <xdr:to>
          <xdr:col>2</xdr:col>
          <xdr:colOff>0</xdr:colOff>
          <xdr:row>2</xdr:row>
          <xdr:rowOff>7620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53340</xdr:colOff>
          <xdr:row>0</xdr:row>
          <xdr:rowOff>160020</xdr:rowOff>
        </xdr:from>
        <xdr:to>
          <xdr:col>12</xdr:col>
          <xdr:colOff>297180</xdr:colOff>
          <xdr:row>2</xdr:row>
          <xdr:rowOff>15240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38100</xdr:colOff>
          <xdr:row>8</xdr:row>
          <xdr:rowOff>144780</xdr:rowOff>
        </xdr:from>
        <xdr:to>
          <xdr:col>1</xdr:col>
          <xdr:colOff>251460</xdr:colOff>
          <xdr:row>10</xdr:row>
          <xdr:rowOff>7620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58</xdr:row>
          <xdr:rowOff>114300</xdr:rowOff>
        </xdr:from>
        <xdr:to>
          <xdr:col>4</xdr:col>
          <xdr:colOff>45720</xdr:colOff>
          <xdr:row>60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ul1"/>
  <dimension ref="B2:U121"/>
  <sheetViews>
    <sheetView showGridLines="0" showZeros="0" tabSelected="1" defaultGridColor="0" colorId="23" zoomScaleNormal="100" zoomScaleSheetLayoutView="100" workbookViewId="0">
      <selection activeCell="M30" sqref="M30"/>
    </sheetView>
  </sheetViews>
  <sheetFormatPr defaultRowHeight="13.2" x14ac:dyDescent="0.25"/>
  <cols>
    <col min="2" max="2" width="4.109375" customWidth="1"/>
    <col min="3" max="3" width="3.77734375" customWidth="1"/>
    <col min="4" max="4" width="9.21875" customWidth="1"/>
    <col min="5" max="5" width="9" customWidth="1"/>
    <col min="6" max="6" width="8.44140625" customWidth="1"/>
    <col min="7" max="7" width="3.109375" customWidth="1"/>
    <col min="8" max="8" width="1.88671875" customWidth="1"/>
    <col min="9" max="9" width="10.21875" customWidth="1"/>
    <col min="10" max="10" width="2.109375" customWidth="1"/>
    <col min="11" max="11" width="4.44140625" customWidth="1"/>
    <col min="12" max="12" width="11.44140625" customWidth="1"/>
    <col min="13" max="14" width="5.5546875" customWidth="1"/>
    <col min="15" max="15" width="4.44140625" customWidth="1"/>
    <col min="16" max="16" width="14.5546875" customWidth="1"/>
    <col min="17" max="17" width="11.5546875" customWidth="1"/>
  </cols>
  <sheetData>
    <row r="2" spans="2:21" ht="17.399999999999999" x14ac:dyDescent="0.3">
      <c r="B2" s="12"/>
      <c r="C2" s="76" t="s">
        <v>34</v>
      </c>
      <c r="D2" s="74"/>
      <c r="E2" s="74"/>
      <c r="F2" s="74"/>
      <c r="G2" s="74"/>
      <c r="H2" s="74"/>
      <c r="I2" s="74"/>
      <c r="J2" s="74"/>
      <c r="K2" s="74"/>
      <c r="L2" s="74"/>
      <c r="M2" s="12"/>
      <c r="N2" s="76" t="s">
        <v>3</v>
      </c>
      <c r="O2" s="74"/>
      <c r="P2" s="75"/>
    </row>
    <row r="3" spans="2:21" ht="11.4" customHeight="1" x14ac:dyDescent="0.3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2:21" x14ac:dyDescent="0.25">
      <c r="B4" s="179" t="s">
        <v>78</v>
      </c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1"/>
    </row>
    <row r="5" spans="2:21" x14ac:dyDescent="0.25">
      <c r="B5" s="4" t="s">
        <v>4</v>
      </c>
      <c r="C5" s="5"/>
      <c r="D5" s="5"/>
      <c r="E5" s="5"/>
      <c r="F5" s="5"/>
      <c r="G5" s="6"/>
      <c r="H5" s="225" t="s">
        <v>85</v>
      </c>
      <c r="I5" s="226"/>
      <c r="J5" s="4" t="s">
        <v>84</v>
      </c>
      <c r="K5" s="5"/>
      <c r="L5" s="5"/>
      <c r="M5" s="5"/>
      <c r="N5" s="5"/>
      <c r="O5" s="6"/>
      <c r="P5" s="116" t="s">
        <v>85</v>
      </c>
      <c r="Q5" s="109"/>
    </row>
    <row r="6" spans="2:21" ht="24.75" customHeight="1" x14ac:dyDescent="0.25">
      <c r="B6" s="215"/>
      <c r="C6" s="216"/>
      <c r="D6" s="216"/>
      <c r="E6" s="216"/>
      <c r="F6" s="216"/>
      <c r="G6" s="217"/>
      <c r="H6" s="150"/>
      <c r="I6" s="152"/>
      <c r="J6" s="215"/>
      <c r="K6" s="216"/>
      <c r="L6" s="216"/>
      <c r="M6" s="216"/>
      <c r="N6" s="216"/>
      <c r="O6" s="217"/>
      <c r="P6" s="126"/>
    </row>
    <row r="7" spans="2:21" s="1" customFormat="1" ht="10.199999999999999" x14ac:dyDescent="0.2">
      <c r="B7" s="227" t="s">
        <v>86</v>
      </c>
      <c r="C7" s="228"/>
      <c r="D7" s="228"/>
      <c r="E7" s="228"/>
      <c r="F7" s="228"/>
      <c r="G7" s="228"/>
      <c r="H7" s="228"/>
      <c r="I7" s="229"/>
      <c r="J7" s="4" t="s">
        <v>87</v>
      </c>
      <c r="K7" s="5"/>
      <c r="L7" s="5"/>
      <c r="M7" s="5"/>
      <c r="N7" s="5"/>
      <c r="O7" s="5"/>
      <c r="P7" s="6"/>
    </row>
    <row r="8" spans="2:21" x14ac:dyDescent="0.25">
      <c r="B8" s="193"/>
      <c r="C8" s="194"/>
      <c r="D8" s="194"/>
      <c r="E8" s="194"/>
      <c r="F8" s="194"/>
      <c r="G8" s="194"/>
      <c r="H8" s="194"/>
      <c r="I8" s="195"/>
      <c r="J8" s="218"/>
      <c r="K8" s="219"/>
      <c r="L8" s="219"/>
      <c r="M8" s="219"/>
      <c r="N8" s="194"/>
      <c r="O8" s="194"/>
      <c r="P8" s="195"/>
    </row>
    <row r="9" spans="2:21" ht="12.75" customHeight="1" x14ac:dyDescent="0.25">
      <c r="B9" s="7"/>
      <c r="C9" s="220" t="s">
        <v>5</v>
      </c>
      <c r="D9" s="220"/>
      <c r="E9" s="220"/>
      <c r="F9" s="220"/>
      <c r="G9" s="220"/>
      <c r="H9" s="220"/>
      <c r="I9" s="220"/>
      <c r="J9" s="137"/>
      <c r="K9" s="137"/>
      <c r="L9" s="83" t="s">
        <v>6</v>
      </c>
      <c r="M9" s="203" t="s">
        <v>88</v>
      </c>
      <c r="N9" s="204"/>
      <c r="O9" s="204"/>
      <c r="P9" s="205"/>
    </row>
    <row r="10" spans="2:21" ht="12.75" customHeight="1" x14ac:dyDescent="0.25">
      <c r="B10" s="107"/>
      <c r="C10" s="108" t="s">
        <v>7</v>
      </c>
      <c r="D10" s="108"/>
      <c r="E10" s="108"/>
      <c r="F10" s="108"/>
      <c r="G10" s="108"/>
      <c r="H10" s="108"/>
      <c r="I10" s="108"/>
      <c r="J10" s="211"/>
      <c r="K10" s="197"/>
      <c r="L10" s="198"/>
      <c r="M10" s="206"/>
      <c r="N10" s="207"/>
      <c r="O10" s="207"/>
      <c r="P10" s="208"/>
    </row>
    <row r="11" spans="2:21" ht="6" customHeight="1" x14ac:dyDescent="0.25">
      <c r="B11" s="14"/>
      <c r="C11" s="13"/>
      <c r="D11" s="13"/>
      <c r="E11" s="13"/>
      <c r="F11" s="13"/>
      <c r="G11" s="13"/>
      <c r="H11" s="13"/>
      <c r="I11" s="13"/>
      <c r="J11" s="30"/>
      <c r="K11" s="30"/>
      <c r="L11" s="30"/>
      <c r="M11" s="30" t="s">
        <v>8</v>
      </c>
      <c r="N11" s="30"/>
      <c r="O11" s="30"/>
      <c r="P11" s="30"/>
    </row>
    <row r="12" spans="2:21" x14ac:dyDescent="0.25">
      <c r="B12" s="179" t="s">
        <v>9</v>
      </c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1"/>
    </row>
    <row r="13" spans="2:21" s="3" customFormat="1" ht="11.25" customHeight="1" x14ac:dyDescent="0.2">
      <c r="B13" s="106" t="s">
        <v>89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149" t="s">
        <v>90</v>
      </c>
      <c r="N13" s="149"/>
      <c r="O13" s="149"/>
      <c r="P13" s="149"/>
    </row>
    <row r="14" spans="2:21" x14ac:dyDescent="0.25">
      <c r="B14" s="193"/>
      <c r="C14" s="194"/>
      <c r="D14" s="194"/>
      <c r="E14" s="194"/>
      <c r="F14" s="194"/>
      <c r="G14" s="194"/>
      <c r="H14" s="194"/>
      <c r="I14" s="194"/>
      <c r="J14" s="194"/>
      <c r="K14" s="194"/>
      <c r="L14" s="195"/>
      <c r="M14" s="150">
        <v>0</v>
      </c>
      <c r="N14" s="151"/>
      <c r="O14" s="151"/>
      <c r="P14" s="152"/>
    </row>
    <row r="15" spans="2:21" s="3" customFormat="1" ht="10.199999999999999" x14ac:dyDescent="0.2">
      <c r="B15" s="4" t="s">
        <v>91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6"/>
      <c r="T15" s="10"/>
      <c r="U15" s="3">
        <f>IF(T15=TRUE,20,0)</f>
        <v>0</v>
      </c>
    </row>
    <row r="16" spans="2:21" x14ac:dyDescent="0.25">
      <c r="B16" s="86">
        <v>0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8"/>
    </row>
    <row r="17" spans="2:16" x14ac:dyDescent="0.25">
      <c r="B17" s="89">
        <v>0</v>
      </c>
      <c r="C17" s="90"/>
      <c r="D17" s="90"/>
      <c r="E17" s="90"/>
      <c r="F17" s="90"/>
      <c r="G17" s="90"/>
      <c r="H17" s="90">
        <v>0</v>
      </c>
      <c r="I17" s="90"/>
      <c r="J17" s="90"/>
      <c r="K17" s="90"/>
      <c r="L17" s="90"/>
      <c r="M17" s="90"/>
      <c r="N17" s="90"/>
      <c r="O17" s="90"/>
      <c r="P17" s="91"/>
    </row>
    <row r="18" spans="2:16" s="3" customFormat="1" ht="12.75" customHeight="1" x14ac:dyDescent="0.2">
      <c r="B18" s="190" t="s">
        <v>92</v>
      </c>
      <c r="C18" s="191"/>
      <c r="D18" s="192"/>
      <c r="E18" s="199" t="s">
        <v>10</v>
      </c>
      <c r="F18" s="200"/>
      <c r="G18" s="199" t="s">
        <v>11</v>
      </c>
      <c r="H18" s="210"/>
      <c r="I18" s="200"/>
      <c r="J18" s="210" t="s">
        <v>12</v>
      </c>
      <c r="K18" s="210"/>
      <c r="L18" s="200"/>
      <c r="M18" s="199" t="s">
        <v>10</v>
      </c>
      <c r="N18" s="200"/>
      <c r="O18" s="199" t="s">
        <v>11</v>
      </c>
      <c r="P18" s="200"/>
    </row>
    <row r="19" spans="2:16" x14ac:dyDescent="0.25">
      <c r="B19" s="212">
        <v>0</v>
      </c>
      <c r="C19" s="213"/>
      <c r="D19" s="214"/>
      <c r="E19" s="201">
        <v>0</v>
      </c>
      <c r="F19" s="202"/>
      <c r="G19" s="222">
        <v>0</v>
      </c>
      <c r="H19" s="223"/>
      <c r="I19" s="224"/>
      <c r="J19" s="137">
        <v>0</v>
      </c>
      <c r="K19" s="137"/>
      <c r="L19" s="209"/>
      <c r="M19" s="201">
        <v>0</v>
      </c>
      <c r="N19" s="202"/>
      <c r="O19" s="221">
        <v>0</v>
      </c>
      <c r="P19" s="209"/>
    </row>
    <row r="20" spans="2:16" x14ac:dyDescent="0.25">
      <c r="B20" s="212">
        <v>0</v>
      </c>
      <c r="C20" s="213"/>
      <c r="D20" s="214"/>
      <c r="E20" s="166">
        <v>0</v>
      </c>
      <c r="F20" s="167"/>
      <c r="G20" s="170">
        <v>0</v>
      </c>
      <c r="H20" s="168"/>
      <c r="I20" s="169"/>
      <c r="J20" s="168">
        <v>0</v>
      </c>
      <c r="K20" s="168"/>
      <c r="L20" s="169"/>
      <c r="M20" s="166"/>
      <c r="N20" s="167"/>
      <c r="O20" s="170"/>
      <c r="P20" s="169"/>
    </row>
    <row r="21" spans="2:16" x14ac:dyDescent="0.25">
      <c r="B21" s="171">
        <v>0</v>
      </c>
      <c r="C21" s="172"/>
      <c r="D21" s="173"/>
      <c r="E21" s="166"/>
      <c r="F21" s="167"/>
      <c r="G21" s="170"/>
      <c r="H21" s="168"/>
      <c r="I21" s="169"/>
      <c r="J21" s="168"/>
      <c r="K21" s="168"/>
      <c r="L21" s="169"/>
      <c r="M21" s="166"/>
      <c r="N21" s="167"/>
      <c r="O21" s="170"/>
      <c r="P21" s="169"/>
    </row>
    <row r="22" spans="2:16" x14ac:dyDescent="0.25">
      <c r="B22" s="171"/>
      <c r="C22" s="172"/>
      <c r="D22" s="173"/>
      <c r="E22" s="166"/>
      <c r="F22" s="167"/>
      <c r="G22" s="170"/>
      <c r="H22" s="168"/>
      <c r="I22" s="169"/>
      <c r="J22" s="168">
        <v>0</v>
      </c>
      <c r="K22" s="168"/>
      <c r="L22" s="169"/>
      <c r="M22" s="166">
        <v>0</v>
      </c>
      <c r="N22" s="167"/>
      <c r="O22" s="170"/>
      <c r="P22" s="169"/>
    </row>
    <row r="23" spans="2:16" x14ac:dyDescent="0.25">
      <c r="B23" s="187"/>
      <c r="C23" s="188"/>
      <c r="D23" s="189"/>
      <c r="E23" s="153"/>
      <c r="F23" s="154"/>
      <c r="G23" s="196"/>
      <c r="H23" s="197"/>
      <c r="I23" s="198"/>
      <c r="J23" s="197"/>
      <c r="K23" s="197"/>
      <c r="L23" s="198"/>
      <c r="M23" s="153"/>
      <c r="N23" s="154"/>
      <c r="O23" s="196">
        <v>0</v>
      </c>
      <c r="P23" s="198"/>
    </row>
    <row r="24" spans="2:16" x14ac:dyDescent="0.25">
      <c r="B24" s="258" t="s">
        <v>13</v>
      </c>
      <c r="C24" s="259"/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59"/>
      <c r="O24" s="259"/>
      <c r="P24" s="260"/>
    </row>
    <row r="25" spans="2:16" ht="6" customHeight="1" x14ac:dyDescent="0.25"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</row>
    <row r="26" spans="2:16" ht="12.75" customHeight="1" x14ac:dyDescent="0.25">
      <c r="B26" s="176" t="s">
        <v>14</v>
      </c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8"/>
    </row>
    <row r="27" spans="2:16" ht="12.75" customHeight="1" x14ac:dyDescent="0.25">
      <c r="B27" s="162" t="s">
        <v>93</v>
      </c>
      <c r="C27" s="163"/>
      <c r="D27" s="163"/>
      <c r="E27" s="163"/>
      <c r="F27" s="252" t="s">
        <v>15</v>
      </c>
      <c r="G27" s="160" t="s">
        <v>16</v>
      </c>
      <c r="H27" s="161"/>
      <c r="I27" s="32" t="s">
        <v>17</v>
      </c>
      <c r="J27" s="138" t="s">
        <v>19</v>
      </c>
      <c r="K27" s="139"/>
      <c r="L27" s="34" t="s">
        <v>20</v>
      </c>
      <c r="M27" s="34" t="s">
        <v>21</v>
      </c>
      <c r="N27" s="160" t="s">
        <v>21</v>
      </c>
      <c r="O27" s="161"/>
      <c r="P27" s="33" t="s">
        <v>23</v>
      </c>
    </row>
    <row r="28" spans="2:16" ht="12.75" customHeight="1" x14ac:dyDescent="0.25">
      <c r="B28" s="164"/>
      <c r="C28" s="165"/>
      <c r="D28" s="165"/>
      <c r="E28" s="165"/>
      <c r="F28" s="253"/>
      <c r="G28" s="174"/>
      <c r="H28" s="175"/>
      <c r="I28" s="35" t="s">
        <v>18</v>
      </c>
      <c r="J28" s="155" t="s">
        <v>1</v>
      </c>
      <c r="K28" s="156"/>
      <c r="L28" s="37" t="s">
        <v>18</v>
      </c>
      <c r="M28" s="37" t="s">
        <v>1</v>
      </c>
      <c r="N28" s="174" t="s">
        <v>22</v>
      </c>
      <c r="O28" s="175"/>
      <c r="P28" s="36" t="s">
        <v>24</v>
      </c>
    </row>
    <row r="29" spans="2:16" ht="12.75" customHeight="1" x14ac:dyDescent="0.25">
      <c r="B29" s="144">
        <v>0</v>
      </c>
      <c r="C29" s="145"/>
      <c r="D29" s="145"/>
      <c r="E29" s="146"/>
      <c r="F29" s="58">
        <v>0</v>
      </c>
      <c r="G29" s="147">
        <v>0</v>
      </c>
      <c r="H29" s="148"/>
      <c r="I29" s="124">
        <v>0</v>
      </c>
      <c r="J29" s="140">
        <v>0</v>
      </c>
      <c r="K29" s="141"/>
      <c r="L29" s="117">
        <f>F29*(I29-I29*J29%)</f>
        <v>0</v>
      </c>
      <c r="M29" s="48">
        <v>25.5</v>
      </c>
      <c r="N29" s="142">
        <f>ROUNDDOWN(L29*M29%,2)</f>
        <v>0</v>
      </c>
      <c r="O29" s="143"/>
      <c r="P29" s="117">
        <f t="shared" ref="P29:P49" si="0">IF(B29=0,0,L29+N29)</f>
        <v>0</v>
      </c>
    </row>
    <row r="30" spans="2:16" ht="12.75" customHeight="1" x14ac:dyDescent="0.25">
      <c r="B30" s="144"/>
      <c r="C30" s="145"/>
      <c r="D30" s="145"/>
      <c r="E30" s="146"/>
      <c r="F30" s="58"/>
      <c r="G30" s="147"/>
      <c r="H30" s="148"/>
      <c r="I30" s="124"/>
      <c r="J30" s="140">
        <v>0</v>
      </c>
      <c r="K30" s="141"/>
      <c r="L30" s="117">
        <f t="shared" ref="L30:L49" si="1">F30*(I30-I30*J30%)</f>
        <v>0</v>
      </c>
      <c r="M30" s="48"/>
      <c r="N30" s="142">
        <f t="shared" ref="N30:N49" si="2">ROUNDDOWN(L30*M30%,2)</f>
        <v>0</v>
      </c>
      <c r="O30" s="143"/>
      <c r="P30" s="117">
        <f t="shared" si="0"/>
        <v>0</v>
      </c>
    </row>
    <row r="31" spans="2:16" ht="12.75" customHeight="1" x14ac:dyDescent="0.25">
      <c r="B31" s="144"/>
      <c r="C31" s="145"/>
      <c r="D31" s="145"/>
      <c r="E31" s="146"/>
      <c r="F31" s="58"/>
      <c r="G31" s="147"/>
      <c r="H31" s="148"/>
      <c r="I31" s="124"/>
      <c r="J31" s="140">
        <v>0</v>
      </c>
      <c r="K31" s="141"/>
      <c r="L31" s="117">
        <f t="shared" si="1"/>
        <v>0</v>
      </c>
      <c r="M31" s="48"/>
      <c r="N31" s="142">
        <f t="shared" si="2"/>
        <v>0</v>
      </c>
      <c r="O31" s="143"/>
      <c r="P31" s="117">
        <f t="shared" si="0"/>
        <v>0</v>
      </c>
    </row>
    <row r="32" spans="2:16" ht="12.75" customHeight="1" x14ac:dyDescent="0.25">
      <c r="B32" s="144"/>
      <c r="C32" s="145"/>
      <c r="D32" s="145"/>
      <c r="E32" s="146"/>
      <c r="F32" s="58"/>
      <c r="G32" s="147"/>
      <c r="H32" s="148"/>
      <c r="I32" s="124"/>
      <c r="J32" s="140">
        <v>0</v>
      </c>
      <c r="K32" s="141"/>
      <c r="L32" s="117">
        <f t="shared" si="1"/>
        <v>0</v>
      </c>
      <c r="M32" s="48"/>
      <c r="N32" s="142">
        <f t="shared" si="2"/>
        <v>0</v>
      </c>
      <c r="O32" s="143"/>
      <c r="P32" s="117">
        <f t="shared" si="0"/>
        <v>0</v>
      </c>
    </row>
    <row r="33" spans="2:16" ht="12.75" customHeight="1" x14ac:dyDescent="0.25">
      <c r="B33" s="144"/>
      <c r="C33" s="145"/>
      <c r="D33" s="145"/>
      <c r="E33" s="146"/>
      <c r="F33" s="58"/>
      <c r="G33" s="147"/>
      <c r="H33" s="148"/>
      <c r="I33" s="124"/>
      <c r="J33" s="140">
        <v>0</v>
      </c>
      <c r="K33" s="141"/>
      <c r="L33" s="117">
        <f t="shared" si="1"/>
        <v>0</v>
      </c>
      <c r="M33" s="48"/>
      <c r="N33" s="142">
        <f t="shared" si="2"/>
        <v>0</v>
      </c>
      <c r="O33" s="143"/>
      <c r="P33" s="117">
        <f t="shared" si="0"/>
        <v>0</v>
      </c>
    </row>
    <row r="34" spans="2:16" ht="12.75" customHeight="1" x14ac:dyDescent="0.25">
      <c r="B34" s="144"/>
      <c r="C34" s="145"/>
      <c r="D34" s="145"/>
      <c r="E34" s="146"/>
      <c r="F34" s="58"/>
      <c r="G34" s="147"/>
      <c r="H34" s="148"/>
      <c r="I34" s="124"/>
      <c r="J34" s="140">
        <v>0</v>
      </c>
      <c r="K34" s="141"/>
      <c r="L34" s="117">
        <f t="shared" si="1"/>
        <v>0</v>
      </c>
      <c r="M34" s="48"/>
      <c r="N34" s="142">
        <f t="shared" si="2"/>
        <v>0</v>
      </c>
      <c r="O34" s="143"/>
      <c r="P34" s="117">
        <f t="shared" si="0"/>
        <v>0</v>
      </c>
    </row>
    <row r="35" spans="2:16" ht="12.75" customHeight="1" x14ac:dyDescent="0.25">
      <c r="B35" s="144" t="s">
        <v>2</v>
      </c>
      <c r="C35" s="145"/>
      <c r="D35" s="145"/>
      <c r="E35" s="146"/>
      <c r="F35" s="58">
        <v>0</v>
      </c>
      <c r="G35" s="147">
        <v>0</v>
      </c>
      <c r="H35" s="148"/>
      <c r="I35" s="124">
        <v>0</v>
      </c>
      <c r="J35" s="140">
        <v>0</v>
      </c>
      <c r="K35" s="141"/>
      <c r="L35" s="117">
        <f t="shared" si="1"/>
        <v>0</v>
      </c>
      <c r="M35" s="48">
        <v>0</v>
      </c>
      <c r="N35" s="142">
        <f t="shared" si="2"/>
        <v>0</v>
      </c>
      <c r="O35" s="143"/>
      <c r="P35" s="117">
        <f t="shared" si="0"/>
        <v>0</v>
      </c>
    </row>
    <row r="36" spans="2:16" ht="12.75" customHeight="1" x14ac:dyDescent="0.25">
      <c r="B36" s="144"/>
      <c r="C36" s="145"/>
      <c r="D36" s="145"/>
      <c r="E36" s="146"/>
      <c r="F36" s="58"/>
      <c r="G36" s="147"/>
      <c r="H36" s="148"/>
      <c r="I36" s="124"/>
      <c r="J36" s="140">
        <v>0</v>
      </c>
      <c r="K36" s="141"/>
      <c r="L36" s="117">
        <f t="shared" si="1"/>
        <v>0</v>
      </c>
      <c r="M36" s="48"/>
      <c r="N36" s="142">
        <f t="shared" si="2"/>
        <v>0</v>
      </c>
      <c r="O36" s="143"/>
      <c r="P36" s="117">
        <f t="shared" si="0"/>
        <v>0</v>
      </c>
    </row>
    <row r="37" spans="2:16" ht="12.75" customHeight="1" x14ac:dyDescent="0.25">
      <c r="B37" s="144">
        <v>0</v>
      </c>
      <c r="C37" s="145"/>
      <c r="D37" s="145"/>
      <c r="E37" s="146"/>
      <c r="F37" s="58">
        <v>0</v>
      </c>
      <c r="G37" s="147">
        <v>0</v>
      </c>
      <c r="H37" s="148"/>
      <c r="I37" s="124">
        <v>0</v>
      </c>
      <c r="J37" s="140">
        <v>0</v>
      </c>
      <c r="K37" s="141"/>
      <c r="L37" s="117">
        <f t="shared" si="1"/>
        <v>0</v>
      </c>
      <c r="M37" s="48">
        <v>0</v>
      </c>
      <c r="N37" s="142">
        <f t="shared" si="2"/>
        <v>0</v>
      </c>
      <c r="O37" s="143"/>
      <c r="P37" s="117">
        <f t="shared" si="0"/>
        <v>0</v>
      </c>
    </row>
    <row r="38" spans="2:16" ht="12.75" customHeight="1" x14ac:dyDescent="0.25">
      <c r="B38" s="144"/>
      <c r="C38" s="145"/>
      <c r="D38" s="145"/>
      <c r="E38" s="146"/>
      <c r="F38" s="58"/>
      <c r="G38" s="147"/>
      <c r="H38" s="148"/>
      <c r="I38" s="124"/>
      <c r="J38" s="140">
        <v>0</v>
      </c>
      <c r="K38" s="141"/>
      <c r="L38" s="117">
        <f t="shared" si="1"/>
        <v>0</v>
      </c>
      <c r="M38" s="48"/>
      <c r="N38" s="142">
        <f t="shared" si="2"/>
        <v>0</v>
      </c>
      <c r="O38" s="143"/>
      <c r="P38" s="117">
        <f t="shared" si="0"/>
        <v>0</v>
      </c>
    </row>
    <row r="39" spans="2:16" ht="12.75" customHeight="1" x14ac:dyDescent="0.25">
      <c r="B39" s="144"/>
      <c r="C39" s="145"/>
      <c r="D39" s="145"/>
      <c r="E39" s="146"/>
      <c r="F39" s="58"/>
      <c r="G39" s="147"/>
      <c r="H39" s="148"/>
      <c r="I39" s="124"/>
      <c r="J39" s="140">
        <v>0</v>
      </c>
      <c r="K39" s="141"/>
      <c r="L39" s="117">
        <f t="shared" si="1"/>
        <v>0</v>
      </c>
      <c r="M39" s="48"/>
      <c r="N39" s="142">
        <f t="shared" si="2"/>
        <v>0</v>
      </c>
      <c r="O39" s="143"/>
      <c r="P39" s="117">
        <f t="shared" si="0"/>
        <v>0</v>
      </c>
    </row>
    <row r="40" spans="2:16" ht="12.75" customHeight="1" x14ac:dyDescent="0.25">
      <c r="B40" s="147"/>
      <c r="C40" s="268"/>
      <c r="D40" s="268"/>
      <c r="E40" s="148"/>
      <c r="F40" s="58"/>
      <c r="G40" s="122"/>
      <c r="H40" s="123"/>
      <c r="I40" s="124"/>
      <c r="J40" s="120"/>
      <c r="K40" s="121"/>
      <c r="L40" s="117">
        <f t="shared" si="1"/>
        <v>0</v>
      </c>
      <c r="M40" s="48"/>
      <c r="N40" s="142">
        <f>ROUNDDOWN(L40*M40%,2)</f>
        <v>0</v>
      </c>
      <c r="O40" s="143"/>
      <c r="P40" s="117">
        <f>IF(B40=0,0,L40+N40)</f>
        <v>0</v>
      </c>
    </row>
    <row r="41" spans="2:16" ht="12.75" customHeight="1" x14ac:dyDescent="0.25">
      <c r="B41" s="144">
        <v>0</v>
      </c>
      <c r="C41" s="145"/>
      <c r="D41" s="145"/>
      <c r="E41" s="146"/>
      <c r="F41" s="58"/>
      <c r="G41" s="122"/>
      <c r="H41" s="123"/>
      <c r="I41" s="124"/>
      <c r="J41" s="120"/>
      <c r="K41" s="121"/>
      <c r="L41" s="117">
        <f t="shared" si="1"/>
        <v>0</v>
      </c>
      <c r="M41" s="48"/>
      <c r="N41" s="142">
        <f>ROUNDDOWN(L41*M41%,2)</f>
        <v>0</v>
      </c>
      <c r="O41" s="143"/>
      <c r="P41" s="117">
        <f>IF(B41=0,0,L41+N41)</f>
        <v>0</v>
      </c>
    </row>
    <row r="42" spans="2:16" ht="12.75" customHeight="1" x14ac:dyDescent="0.25">
      <c r="B42" s="144"/>
      <c r="C42" s="145"/>
      <c r="D42" s="145"/>
      <c r="E42" s="146"/>
      <c r="F42" s="58">
        <v>0</v>
      </c>
      <c r="G42" s="147"/>
      <c r="H42" s="148"/>
      <c r="I42" s="124"/>
      <c r="J42" s="140">
        <v>0</v>
      </c>
      <c r="K42" s="141"/>
      <c r="L42" s="117">
        <f t="shared" si="1"/>
        <v>0</v>
      </c>
      <c r="M42" s="48"/>
      <c r="N42" s="142">
        <f t="shared" si="2"/>
        <v>0</v>
      </c>
      <c r="O42" s="143"/>
      <c r="P42" s="117">
        <f t="shared" si="0"/>
        <v>0</v>
      </c>
    </row>
    <row r="43" spans="2:16" ht="12.75" customHeight="1" x14ac:dyDescent="0.25">
      <c r="B43" s="144">
        <v>0</v>
      </c>
      <c r="C43" s="145"/>
      <c r="D43" s="145"/>
      <c r="E43" s="146"/>
      <c r="F43" s="58">
        <v>0</v>
      </c>
      <c r="G43" s="147">
        <v>0</v>
      </c>
      <c r="H43" s="148"/>
      <c r="I43" s="124">
        <v>0</v>
      </c>
      <c r="J43" s="140">
        <v>0</v>
      </c>
      <c r="K43" s="141"/>
      <c r="L43" s="117">
        <f t="shared" si="1"/>
        <v>0</v>
      </c>
      <c r="M43" s="48">
        <v>0</v>
      </c>
      <c r="N43" s="142">
        <f t="shared" si="2"/>
        <v>0</v>
      </c>
      <c r="O43" s="143"/>
      <c r="P43" s="117">
        <f t="shared" si="0"/>
        <v>0</v>
      </c>
    </row>
    <row r="44" spans="2:16" ht="12.75" customHeight="1" x14ac:dyDescent="0.25">
      <c r="B44" s="144">
        <v>0</v>
      </c>
      <c r="C44" s="145"/>
      <c r="D44" s="145"/>
      <c r="E44" s="146"/>
      <c r="F44" s="58">
        <v>0</v>
      </c>
      <c r="G44" s="147">
        <v>0</v>
      </c>
      <c r="H44" s="148"/>
      <c r="I44" s="124">
        <v>0</v>
      </c>
      <c r="J44" s="140">
        <v>0</v>
      </c>
      <c r="K44" s="141"/>
      <c r="L44" s="117">
        <f t="shared" si="1"/>
        <v>0</v>
      </c>
      <c r="M44" s="48">
        <v>0</v>
      </c>
      <c r="N44" s="142">
        <f t="shared" si="2"/>
        <v>0</v>
      </c>
      <c r="O44" s="143"/>
      <c r="P44" s="117">
        <f t="shared" si="0"/>
        <v>0</v>
      </c>
    </row>
    <row r="45" spans="2:16" ht="12.75" customHeight="1" x14ac:dyDescent="0.25">
      <c r="B45" s="144"/>
      <c r="C45" s="145"/>
      <c r="D45" s="145"/>
      <c r="E45" s="146"/>
      <c r="F45" s="58"/>
      <c r="G45" s="147"/>
      <c r="H45" s="148"/>
      <c r="I45" s="124"/>
      <c r="J45" s="140"/>
      <c r="K45" s="141"/>
      <c r="L45" s="117">
        <f t="shared" si="1"/>
        <v>0</v>
      </c>
      <c r="M45" s="48"/>
      <c r="N45" s="142">
        <f t="shared" si="2"/>
        <v>0</v>
      </c>
      <c r="O45" s="143"/>
      <c r="P45" s="117">
        <f t="shared" si="0"/>
        <v>0</v>
      </c>
    </row>
    <row r="46" spans="2:16" ht="12.75" customHeight="1" x14ac:dyDescent="0.25">
      <c r="B46" s="144"/>
      <c r="C46" s="145"/>
      <c r="D46" s="145"/>
      <c r="E46" s="146"/>
      <c r="F46" s="58"/>
      <c r="G46" s="147"/>
      <c r="H46" s="148"/>
      <c r="I46" s="124"/>
      <c r="J46" s="140">
        <v>0</v>
      </c>
      <c r="K46" s="141"/>
      <c r="L46" s="117">
        <f t="shared" si="1"/>
        <v>0</v>
      </c>
      <c r="M46" s="48"/>
      <c r="N46" s="142">
        <f t="shared" si="2"/>
        <v>0</v>
      </c>
      <c r="O46" s="143"/>
      <c r="P46" s="117">
        <f t="shared" si="0"/>
        <v>0</v>
      </c>
    </row>
    <row r="47" spans="2:16" ht="12.75" customHeight="1" x14ac:dyDescent="0.25">
      <c r="B47" s="144"/>
      <c r="C47" s="145"/>
      <c r="D47" s="145"/>
      <c r="E47" s="146"/>
      <c r="F47" s="58"/>
      <c r="G47" s="147"/>
      <c r="H47" s="148"/>
      <c r="I47" s="124"/>
      <c r="J47" s="140">
        <v>0</v>
      </c>
      <c r="K47" s="141"/>
      <c r="L47" s="117">
        <f t="shared" si="1"/>
        <v>0</v>
      </c>
      <c r="M47" s="48"/>
      <c r="N47" s="142">
        <f t="shared" si="2"/>
        <v>0</v>
      </c>
      <c r="O47" s="143"/>
      <c r="P47" s="117">
        <f t="shared" si="0"/>
        <v>0</v>
      </c>
    </row>
    <row r="48" spans="2:16" ht="12.75" customHeight="1" x14ac:dyDescent="0.25">
      <c r="B48" s="144"/>
      <c r="C48" s="145"/>
      <c r="D48" s="145"/>
      <c r="E48" s="146"/>
      <c r="F48" s="58"/>
      <c r="G48" s="147"/>
      <c r="H48" s="148"/>
      <c r="I48" s="124"/>
      <c r="J48" s="140">
        <v>0</v>
      </c>
      <c r="K48" s="141"/>
      <c r="L48" s="117">
        <f t="shared" si="1"/>
        <v>0</v>
      </c>
      <c r="M48" s="48"/>
      <c r="N48" s="142">
        <f t="shared" si="2"/>
        <v>0</v>
      </c>
      <c r="O48" s="143"/>
      <c r="P48" s="117">
        <f t="shared" si="0"/>
        <v>0</v>
      </c>
    </row>
    <row r="49" spans="2:17" ht="12.75" customHeight="1" x14ac:dyDescent="0.25">
      <c r="B49" s="144"/>
      <c r="C49" s="145"/>
      <c r="D49" s="145"/>
      <c r="E49" s="146"/>
      <c r="F49" s="58">
        <v>0</v>
      </c>
      <c r="G49" s="147"/>
      <c r="H49" s="148"/>
      <c r="I49" s="124">
        <v>0</v>
      </c>
      <c r="J49" s="140">
        <v>0</v>
      </c>
      <c r="K49" s="141"/>
      <c r="L49" s="117">
        <f t="shared" si="1"/>
        <v>0</v>
      </c>
      <c r="M49" s="48">
        <v>0</v>
      </c>
      <c r="N49" s="142">
        <f t="shared" si="2"/>
        <v>0</v>
      </c>
      <c r="O49" s="143"/>
      <c r="P49" s="117">
        <f t="shared" si="0"/>
        <v>0</v>
      </c>
    </row>
    <row r="50" spans="2:17" ht="12.75" customHeight="1" thickBot="1" x14ac:dyDescent="0.3">
      <c r="B50" s="19"/>
      <c r="C50" s="19"/>
      <c r="D50" s="19"/>
      <c r="E50" s="19"/>
      <c r="F50" s="19"/>
      <c r="G50" s="19"/>
      <c r="H50" s="40" t="s">
        <v>25</v>
      </c>
      <c r="I50" s="41"/>
      <c r="J50" s="41"/>
      <c r="K50" s="41"/>
      <c r="L50" s="118">
        <f>SUM(L29:L49)</f>
        <v>0</v>
      </c>
      <c r="M50" s="47"/>
      <c r="N50" s="136">
        <f>SUM(N29:N49)</f>
        <v>0</v>
      </c>
      <c r="O50" s="136"/>
      <c r="P50" s="118">
        <f>SUM(P29:P49)</f>
        <v>0</v>
      </c>
    </row>
    <row r="51" spans="2:17" ht="17.25" customHeight="1" thickTop="1" x14ac:dyDescent="0.25">
      <c r="B51" s="12"/>
      <c r="C51" s="80" t="s">
        <v>30</v>
      </c>
      <c r="D51" s="15"/>
      <c r="E51" s="15"/>
      <c r="F51" s="13"/>
      <c r="G51" s="14"/>
      <c r="H51" s="80" t="s">
        <v>31</v>
      </c>
      <c r="I51" s="16"/>
      <c r="J51" s="16"/>
      <c r="K51" s="16"/>
      <c r="L51" s="16"/>
      <c r="M51" s="16"/>
      <c r="N51" s="80" t="s">
        <v>26</v>
      </c>
      <c r="O51" s="80"/>
      <c r="P51" s="81"/>
      <c r="Q51" s="9"/>
    </row>
    <row r="52" spans="2:17" ht="6" customHeight="1" x14ac:dyDescent="0.25">
      <c r="B52" s="19"/>
      <c r="C52" s="19"/>
      <c r="D52" s="19"/>
      <c r="E52" s="19"/>
      <c r="F52" s="19"/>
      <c r="G52" s="19"/>
      <c r="H52" s="40"/>
      <c r="I52" s="41"/>
      <c r="J52" s="41"/>
      <c r="K52" s="41"/>
      <c r="L52" s="46"/>
      <c r="M52" s="47"/>
      <c r="N52" s="46"/>
      <c r="O52" s="46"/>
      <c r="P52" s="46"/>
    </row>
    <row r="53" spans="2:17" ht="12.75" customHeight="1" x14ac:dyDescent="0.25">
      <c r="B53" s="42" t="s">
        <v>94</v>
      </c>
      <c r="C53" s="8"/>
      <c r="D53" s="8"/>
      <c r="E53" s="8"/>
      <c r="F53" s="8"/>
      <c r="G53" s="43"/>
      <c r="H53" s="21"/>
      <c r="I53" s="44"/>
      <c r="J53" s="44"/>
      <c r="K53" s="44"/>
      <c r="L53" s="31"/>
      <c r="M53" s="45"/>
      <c r="N53" s="31"/>
      <c r="O53" s="31"/>
      <c r="P53" s="31"/>
    </row>
    <row r="54" spans="2:17" ht="12.75" customHeight="1" x14ac:dyDescent="0.25">
      <c r="B54" s="59">
        <v>0</v>
      </c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60"/>
    </row>
    <row r="55" spans="2:17" ht="12.75" customHeight="1" x14ac:dyDescent="0.25">
      <c r="B55" s="61">
        <v>0</v>
      </c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62"/>
    </row>
    <row r="56" spans="2:17" x14ac:dyDescent="0.25">
      <c r="B56" s="179" t="s">
        <v>27</v>
      </c>
      <c r="C56" s="180"/>
      <c r="D56" s="180"/>
      <c r="E56" s="180"/>
      <c r="F56" s="180"/>
      <c r="G56" s="180"/>
      <c r="H56" s="180"/>
      <c r="I56" s="180"/>
      <c r="J56" s="180"/>
      <c r="K56" s="180"/>
      <c r="L56" s="180"/>
      <c r="M56" s="180"/>
      <c r="N56" s="180"/>
      <c r="O56" s="180"/>
      <c r="P56" s="181"/>
    </row>
    <row r="57" spans="2:17" ht="12.75" customHeight="1" x14ac:dyDescent="0.25">
      <c r="B57" s="4" t="s">
        <v>95</v>
      </c>
      <c r="C57" s="5"/>
      <c r="D57" s="5"/>
      <c r="E57" s="63"/>
      <c r="F57" s="63"/>
      <c r="G57" s="63"/>
      <c r="H57" s="22"/>
      <c r="I57" s="235" t="s">
        <v>28</v>
      </c>
      <c r="J57" s="235"/>
      <c r="K57" s="235"/>
      <c r="L57" s="235"/>
      <c r="M57" s="235"/>
      <c r="N57" s="235"/>
      <c r="O57" s="235"/>
      <c r="P57" s="236"/>
    </row>
    <row r="58" spans="2:17" ht="10.5" customHeight="1" x14ac:dyDescent="0.25">
      <c r="B58" s="182">
        <v>0</v>
      </c>
      <c r="C58" s="183"/>
      <c r="D58" s="183"/>
      <c r="E58" s="183"/>
      <c r="F58" s="183"/>
      <c r="G58" s="183"/>
      <c r="H58" s="64"/>
      <c r="I58" s="237"/>
      <c r="J58" s="237"/>
      <c r="K58" s="237"/>
      <c r="L58" s="237"/>
      <c r="M58" s="237"/>
      <c r="N58" s="237"/>
      <c r="O58" s="237"/>
      <c r="P58" s="238"/>
    </row>
    <row r="59" spans="2:17" ht="10.5" customHeight="1" x14ac:dyDescent="0.25">
      <c r="B59" s="184"/>
      <c r="C59" s="185"/>
      <c r="D59" s="185"/>
      <c r="E59" s="185"/>
      <c r="F59" s="185"/>
      <c r="G59" s="185"/>
      <c r="H59" s="97"/>
      <c r="I59" s="239"/>
      <c r="J59" s="239"/>
      <c r="K59" s="239"/>
      <c r="L59" s="239"/>
      <c r="M59" s="239"/>
      <c r="N59" s="239"/>
      <c r="O59" s="239"/>
      <c r="P59" s="240"/>
    </row>
    <row r="60" spans="2:17" ht="14.25" customHeight="1" x14ac:dyDescent="0.25">
      <c r="B60" s="98" t="s">
        <v>96</v>
      </c>
      <c r="C60" s="99"/>
      <c r="D60" s="99"/>
      <c r="E60" s="100" t="s">
        <v>29</v>
      </c>
      <c r="F60" s="99"/>
      <c r="G60" s="99"/>
      <c r="H60" s="101"/>
      <c r="I60" s="101"/>
      <c r="J60" s="101"/>
      <c r="K60" s="101"/>
      <c r="L60" s="101"/>
      <c r="M60" s="101"/>
      <c r="N60" s="101"/>
      <c r="O60" s="102"/>
      <c r="P60" s="103"/>
    </row>
    <row r="61" spans="2:17" ht="6" customHeight="1" x14ac:dyDescent="0.25">
      <c r="B61" s="65"/>
      <c r="E61" s="11"/>
      <c r="H61" s="56"/>
      <c r="I61" s="56"/>
      <c r="J61" s="56"/>
      <c r="K61" s="56"/>
      <c r="L61" s="56"/>
      <c r="M61" s="56"/>
      <c r="N61" s="56"/>
      <c r="O61" s="56"/>
      <c r="P61" s="57"/>
    </row>
    <row r="62" spans="2:17" s="3" customFormat="1" ht="10.199999999999999" x14ac:dyDescent="0.2">
      <c r="B62" s="65"/>
      <c r="D62" s="3" t="s">
        <v>32</v>
      </c>
      <c r="J62" s="3" t="s">
        <v>80</v>
      </c>
      <c r="P62" s="66"/>
    </row>
    <row r="63" spans="2:17" ht="15" customHeight="1" x14ac:dyDescent="0.25">
      <c r="B63" s="25"/>
      <c r="P63" s="26"/>
    </row>
    <row r="64" spans="2:17" ht="15" customHeight="1" x14ac:dyDescent="0.25">
      <c r="B64" s="25"/>
      <c r="P64" s="26"/>
    </row>
    <row r="65" spans="2:16" ht="15.75" customHeight="1" x14ac:dyDescent="0.25">
      <c r="B65" s="67"/>
      <c r="C65" s="50"/>
      <c r="D65" s="186" t="s">
        <v>33</v>
      </c>
      <c r="E65" s="186"/>
      <c r="F65" s="186"/>
      <c r="G65" s="50"/>
      <c r="H65" s="50"/>
      <c r="I65" s="50"/>
      <c r="J65" s="186" t="s">
        <v>33</v>
      </c>
      <c r="K65" s="186"/>
      <c r="L65" s="186"/>
      <c r="M65" s="186"/>
      <c r="N65" s="186"/>
      <c r="O65" s="50"/>
      <c r="P65" s="68"/>
    </row>
    <row r="66" spans="2:16" ht="15.75" customHeight="1" x14ac:dyDescent="0.25">
      <c r="B66" s="119" t="s">
        <v>100</v>
      </c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5"/>
    </row>
    <row r="67" spans="2:16" ht="15.75" customHeight="1" x14ac:dyDescent="0.25"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13"/>
      <c r="N67" s="104"/>
      <c r="O67" s="104"/>
      <c r="P67" s="105"/>
    </row>
    <row r="68" spans="2:16" ht="12.75" customHeight="1" x14ac:dyDescent="0.25">
      <c r="B68" s="279" t="s">
        <v>77</v>
      </c>
      <c r="C68" s="280"/>
      <c r="D68" s="280"/>
      <c r="E68" s="280"/>
      <c r="F68" s="280"/>
      <c r="G68" s="280"/>
      <c r="H68" s="280"/>
      <c r="I68" s="280"/>
      <c r="J68" s="280"/>
      <c r="K68" s="280"/>
      <c r="L68" s="280"/>
      <c r="M68" s="280"/>
      <c r="N68" s="280"/>
      <c r="O68" s="280"/>
      <c r="P68" s="280"/>
    </row>
    <row r="69" spans="2:16" ht="12.75" customHeight="1" x14ac:dyDescent="0.25">
      <c r="B69" s="281"/>
      <c r="C69" s="281"/>
      <c r="D69" s="281"/>
      <c r="E69" s="281"/>
      <c r="F69" s="281"/>
      <c r="G69" s="281"/>
      <c r="H69" s="281"/>
      <c r="I69" s="281"/>
      <c r="J69" s="281"/>
      <c r="K69" s="281"/>
      <c r="L69" s="281"/>
      <c r="M69" s="281"/>
      <c r="N69" s="281"/>
      <c r="O69" s="281"/>
      <c r="P69" s="281"/>
    </row>
    <row r="70" spans="2:16" x14ac:dyDescent="0.25">
      <c r="B70" s="176" t="s">
        <v>35</v>
      </c>
      <c r="C70" s="177"/>
      <c r="D70" s="177"/>
      <c r="E70" s="177"/>
      <c r="F70" s="177"/>
      <c r="G70" s="177"/>
      <c r="H70" s="177"/>
      <c r="I70" s="177"/>
      <c r="J70" s="177"/>
      <c r="K70" s="177"/>
      <c r="L70" s="177"/>
      <c r="M70" s="177"/>
      <c r="N70" s="177"/>
      <c r="O70" s="177"/>
      <c r="P70" s="178"/>
    </row>
    <row r="71" spans="2:16" x14ac:dyDescent="0.25">
      <c r="B71" s="4" t="s">
        <v>36</v>
      </c>
      <c r="C71" s="5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3"/>
    </row>
    <row r="72" spans="2:16" s="11" customFormat="1" ht="12.75" customHeight="1" x14ac:dyDescent="0.2">
      <c r="B72" s="79">
        <v>1</v>
      </c>
      <c r="C72" s="227" t="s">
        <v>37</v>
      </c>
      <c r="D72" s="228"/>
      <c r="E72" s="228"/>
      <c r="F72" s="229"/>
      <c r="G72" s="79">
        <v>2</v>
      </c>
      <c r="H72" s="96" t="s">
        <v>38</v>
      </c>
      <c r="I72" s="8"/>
      <c r="J72" s="8"/>
      <c r="K72" s="79">
        <v>3</v>
      </c>
      <c r="L72" s="42" t="s">
        <v>39</v>
      </c>
      <c r="M72" s="42"/>
      <c r="N72" s="42"/>
      <c r="O72" s="42"/>
      <c r="P72" s="78"/>
    </row>
    <row r="73" spans="2:16" ht="7.5" customHeight="1" thickBot="1" x14ac:dyDescent="0.3">
      <c r="B73" s="25"/>
      <c r="C73" s="9"/>
      <c r="D73" s="9"/>
      <c r="E73" s="9"/>
      <c r="F73" s="9"/>
      <c r="P73" s="26"/>
    </row>
    <row r="74" spans="2:16" s="11" customFormat="1" ht="13.5" customHeight="1" thickBot="1" x14ac:dyDescent="0.3">
      <c r="B74" s="111">
        <v>0</v>
      </c>
      <c r="C74" s="157" t="s">
        <v>40</v>
      </c>
      <c r="D74" s="158"/>
      <c r="E74" s="21"/>
      <c r="F74" s="21"/>
      <c r="G74" s="18">
        <v>0</v>
      </c>
      <c r="H74" s="11" t="s">
        <v>44</v>
      </c>
      <c r="O74" s="18">
        <v>0</v>
      </c>
      <c r="P74" s="24" t="s">
        <v>49</v>
      </c>
    </row>
    <row r="75" spans="2:16" s="11" customFormat="1" ht="13.5" customHeight="1" thickBot="1" x14ac:dyDescent="0.3">
      <c r="B75" s="111">
        <v>0</v>
      </c>
      <c r="C75" s="157" t="s">
        <v>81</v>
      </c>
      <c r="D75" s="158"/>
      <c r="E75" s="158"/>
      <c r="F75" s="159"/>
      <c r="G75" s="18">
        <v>0</v>
      </c>
      <c r="H75" s="11" t="s">
        <v>45</v>
      </c>
      <c r="O75" s="18">
        <v>0</v>
      </c>
      <c r="P75" s="24" t="s">
        <v>52</v>
      </c>
    </row>
    <row r="76" spans="2:16" s="11" customFormat="1" ht="13.5" customHeight="1" thickBot="1" x14ac:dyDescent="0.3">
      <c r="B76" s="111">
        <v>0</v>
      </c>
      <c r="C76" s="157" t="s">
        <v>41</v>
      </c>
      <c r="D76" s="158"/>
      <c r="E76" s="158"/>
      <c r="F76" s="159"/>
      <c r="G76" s="18">
        <v>0</v>
      </c>
      <c r="H76" s="11" t="s">
        <v>46</v>
      </c>
      <c r="O76" s="18">
        <v>0</v>
      </c>
      <c r="P76" s="24" t="s">
        <v>50</v>
      </c>
    </row>
    <row r="77" spans="2:16" s="11" customFormat="1" ht="13.5" customHeight="1" thickBot="1" x14ac:dyDescent="0.3">
      <c r="B77" s="111">
        <v>0</v>
      </c>
      <c r="C77" s="157" t="s">
        <v>42</v>
      </c>
      <c r="D77" s="158"/>
      <c r="E77" s="158"/>
      <c r="F77" s="159"/>
      <c r="G77" s="18">
        <v>0</v>
      </c>
      <c r="H77" s="11" t="s">
        <v>47</v>
      </c>
      <c r="O77" s="18">
        <v>0</v>
      </c>
      <c r="P77" s="24" t="s">
        <v>51</v>
      </c>
    </row>
    <row r="78" spans="2:16" s="11" customFormat="1" ht="13.5" customHeight="1" thickBot="1" x14ac:dyDescent="0.3">
      <c r="B78" s="111">
        <v>0</v>
      </c>
      <c r="C78" s="157" t="s">
        <v>43</v>
      </c>
      <c r="D78" s="158"/>
      <c r="E78" s="158"/>
      <c r="F78" s="159"/>
      <c r="G78" s="18">
        <v>0</v>
      </c>
      <c r="H78" s="11" t="s">
        <v>48</v>
      </c>
      <c r="O78" s="18">
        <v>0</v>
      </c>
      <c r="P78" s="110"/>
    </row>
    <row r="79" spans="2:16" s="11" customFormat="1" ht="12.75" customHeight="1" x14ac:dyDescent="0.25">
      <c r="B79" s="112"/>
      <c r="C79" s="245">
        <v>0</v>
      </c>
      <c r="D79" s="194"/>
      <c r="E79" s="194"/>
      <c r="F79" s="246"/>
      <c r="G79" s="27">
        <v>0</v>
      </c>
      <c r="H79" s="245">
        <v>0</v>
      </c>
      <c r="I79" s="194"/>
      <c r="J79" s="194"/>
      <c r="K79" s="194"/>
      <c r="L79" s="194"/>
      <c r="M79" s="194"/>
      <c r="N79" s="194"/>
      <c r="O79" s="28"/>
      <c r="P79" s="29"/>
    </row>
    <row r="80" spans="2:16" s="11" customFormat="1" ht="6" customHeight="1" x14ac:dyDescent="0.2">
      <c r="B80" s="19"/>
      <c r="C80" s="19"/>
      <c r="D80" s="20"/>
      <c r="E80" s="20"/>
      <c r="F80" s="20"/>
      <c r="G80" s="19"/>
      <c r="H80" s="20"/>
      <c r="I80" s="20"/>
      <c r="J80" s="20"/>
      <c r="K80" s="20"/>
      <c r="L80" s="20"/>
      <c r="M80" s="20"/>
      <c r="N80" s="20"/>
    </row>
    <row r="81" spans="2:16" s="3" customFormat="1" ht="10.5" customHeight="1" x14ac:dyDescent="0.2">
      <c r="B81" s="254" t="s">
        <v>53</v>
      </c>
      <c r="C81" s="255"/>
      <c r="D81" s="256"/>
      <c r="E81" s="4" t="s">
        <v>97</v>
      </c>
      <c r="F81" s="5"/>
      <c r="G81" s="5"/>
      <c r="H81" s="6"/>
      <c r="I81" s="225" t="s">
        <v>98</v>
      </c>
      <c r="J81" s="266"/>
      <c r="K81" s="266"/>
      <c r="L81" s="266"/>
      <c r="M81" s="226"/>
      <c r="N81" s="225" t="s">
        <v>99</v>
      </c>
      <c r="O81" s="266"/>
      <c r="P81" s="226"/>
    </row>
    <row r="82" spans="2:16" x14ac:dyDescent="0.25">
      <c r="B82" s="284">
        <v>0</v>
      </c>
      <c r="C82" s="151"/>
      <c r="D82" s="152"/>
      <c r="E82" s="193">
        <v>0</v>
      </c>
      <c r="F82" s="194"/>
      <c r="G82" s="194"/>
      <c r="H82" s="195"/>
      <c r="I82" s="194">
        <v>0</v>
      </c>
      <c r="J82" s="194"/>
      <c r="K82" s="194"/>
      <c r="L82" s="194"/>
      <c r="M82" s="195"/>
      <c r="N82" s="267">
        <v>0</v>
      </c>
      <c r="O82" s="194"/>
      <c r="P82" s="195"/>
    </row>
    <row r="83" spans="2:16" ht="12.75" customHeight="1" x14ac:dyDescent="0.25">
      <c r="B83" s="283" t="s">
        <v>79</v>
      </c>
      <c r="C83" s="283"/>
      <c r="D83" s="283"/>
      <c r="E83" s="199" t="s">
        <v>57</v>
      </c>
      <c r="F83" s="210"/>
      <c r="G83" s="210"/>
      <c r="H83" s="210"/>
      <c r="I83" s="210"/>
      <c r="J83" s="210"/>
      <c r="K83" s="200"/>
      <c r="L83" s="199" t="s">
        <v>58</v>
      </c>
      <c r="M83" s="210"/>
      <c r="N83" s="210"/>
      <c r="O83" s="210"/>
      <c r="P83" s="200"/>
    </row>
    <row r="84" spans="2:16" ht="12.75" customHeight="1" x14ac:dyDescent="0.25">
      <c r="B84" s="285" t="s">
        <v>54</v>
      </c>
      <c r="C84" s="286"/>
      <c r="D84" s="287"/>
      <c r="E84" s="273">
        <v>0</v>
      </c>
      <c r="F84" s="274"/>
      <c r="G84" s="274"/>
      <c r="H84" s="274"/>
      <c r="I84" s="274"/>
      <c r="J84" s="274"/>
      <c r="K84" s="275"/>
      <c r="L84" s="273">
        <v>0</v>
      </c>
      <c r="M84" s="274"/>
      <c r="N84" s="274"/>
      <c r="O84" s="274"/>
      <c r="P84" s="275"/>
    </row>
    <row r="85" spans="2:16" ht="12.75" customHeight="1" x14ac:dyDescent="0.25">
      <c r="B85" s="288"/>
      <c r="C85" s="289"/>
      <c r="D85" s="290"/>
      <c r="E85" s="193">
        <v>0</v>
      </c>
      <c r="F85" s="194"/>
      <c r="G85" s="194"/>
      <c r="H85" s="194"/>
      <c r="I85" s="194"/>
      <c r="J85" s="194"/>
      <c r="K85" s="195"/>
      <c r="L85" s="193">
        <v>0</v>
      </c>
      <c r="M85" s="194"/>
      <c r="N85" s="194"/>
      <c r="O85" s="194"/>
      <c r="P85" s="195"/>
    </row>
    <row r="86" spans="2:16" ht="12.75" customHeight="1" x14ac:dyDescent="0.25">
      <c r="B86" s="269" t="s">
        <v>55</v>
      </c>
      <c r="C86" s="270"/>
      <c r="D86" s="270"/>
      <c r="E86" s="242">
        <v>0</v>
      </c>
      <c r="F86" s="243"/>
      <c r="G86" s="243"/>
      <c r="H86" s="243"/>
      <c r="I86" s="243"/>
      <c r="J86" s="243"/>
      <c r="K86" s="244"/>
      <c r="L86" s="273">
        <v>0</v>
      </c>
      <c r="M86" s="274"/>
      <c r="N86" s="274"/>
      <c r="O86" s="274"/>
      <c r="P86" s="275"/>
    </row>
    <row r="87" spans="2:16" ht="12.75" customHeight="1" x14ac:dyDescent="0.25">
      <c r="B87" s="271"/>
      <c r="C87" s="272"/>
      <c r="D87" s="272"/>
      <c r="E87" s="184">
        <v>0</v>
      </c>
      <c r="F87" s="185"/>
      <c r="G87" s="185"/>
      <c r="H87" s="185"/>
      <c r="I87" s="185"/>
      <c r="J87" s="185"/>
      <c r="K87" s="234"/>
      <c r="L87" s="193">
        <v>0</v>
      </c>
      <c r="M87" s="194"/>
      <c r="N87" s="194"/>
      <c r="O87" s="194"/>
      <c r="P87" s="195"/>
    </row>
    <row r="88" spans="2:16" ht="12.75" customHeight="1" x14ac:dyDescent="0.25">
      <c r="B88" s="269" t="s">
        <v>56</v>
      </c>
      <c r="C88" s="270"/>
      <c r="D88" s="270"/>
      <c r="E88" s="242">
        <v>0</v>
      </c>
      <c r="F88" s="243"/>
      <c r="G88" s="243"/>
      <c r="H88" s="243"/>
      <c r="I88" s="243"/>
      <c r="J88" s="243"/>
      <c r="K88" s="244"/>
      <c r="L88" s="273">
        <v>0</v>
      </c>
      <c r="M88" s="274"/>
      <c r="N88" s="274"/>
      <c r="O88" s="274"/>
      <c r="P88" s="275"/>
    </row>
    <row r="89" spans="2:16" ht="12.75" customHeight="1" x14ac:dyDescent="0.25">
      <c r="B89" s="271"/>
      <c r="C89" s="272"/>
      <c r="D89" s="272"/>
      <c r="E89" s="184">
        <v>0</v>
      </c>
      <c r="F89" s="185"/>
      <c r="G89" s="185"/>
      <c r="H89" s="185"/>
      <c r="I89" s="185"/>
      <c r="J89" s="185"/>
      <c r="K89" s="234"/>
      <c r="L89" s="193"/>
      <c r="M89" s="194"/>
      <c r="N89" s="194"/>
      <c r="O89" s="194"/>
      <c r="P89" s="195"/>
    </row>
    <row r="90" spans="2:16" ht="6" customHeight="1" x14ac:dyDescent="0.25">
      <c r="B90" s="51"/>
      <c r="C90" s="51"/>
      <c r="D90" s="51"/>
      <c r="E90" s="51"/>
      <c r="F90" s="52"/>
      <c r="G90" s="52"/>
      <c r="H90" s="52"/>
      <c r="I90" s="51"/>
      <c r="J90" s="51"/>
      <c r="K90" s="51"/>
      <c r="L90" s="51"/>
      <c r="M90" s="51"/>
      <c r="N90" s="52"/>
      <c r="O90" s="52"/>
      <c r="P90" s="52"/>
    </row>
    <row r="91" spans="2:16" x14ac:dyDescent="0.25">
      <c r="B91" s="176" t="s">
        <v>59</v>
      </c>
      <c r="C91" s="177"/>
      <c r="D91" s="177"/>
      <c r="E91" s="177"/>
      <c r="F91" s="177"/>
      <c r="G91" s="177"/>
      <c r="H91" s="177"/>
      <c r="I91" s="177"/>
      <c r="J91" s="177"/>
      <c r="K91" s="177"/>
      <c r="L91" s="177"/>
      <c r="M91" s="177"/>
      <c r="N91" s="177"/>
      <c r="O91" s="177"/>
      <c r="P91" s="178"/>
    </row>
    <row r="92" spans="2:16" s="11" customFormat="1" ht="12.75" customHeight="1" x14ac:dyDescent="0.25">
      <c r="B92" s="70" t="s">
        <v>60</v>
      </c>
      <c r="C92" s="71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3"/>
    </row>
    <row r="93" spans="2:16" s="11" customFormat="1" ht="12.75" customHeight="1" x14ac:dyDescent="0.25">
      <c r="B93" s="71" t="s">
        <v>61</v>
      </c>
      <c r="C93" s="49"/>
      <c r="D93" s="49"/>
      <c r="E93" s="49"/>
      <c r="F93" s="72"/>
      <c r="G93" s="69">
        <v>10</v>
      </c>
      <c r="H93" s="82" t="s">
        <v>82</v>
      </c>
      <c r="I93" s="49"/>
      <c r="J93" s="49"/>
      <c r="K93" s="72"/>
      <c r="L93" s="72"/>
      <c r="M93" s="49"/>
      <c r="N93" s="72"/>
      <c r="O93" s="49"/>
      <c r="P93" s="82"/>
    </row>
    <row r="94" spans="2:16" s="3" customFormat="1" ht="10.5" customHeight="1" x14ac:dyDescent="0.2">
      <c r="B94" s="199" t="s">
        <v>62</v>
      </c>
      <c r="C94" s="210"/>
      <c r="D94" s="241" t="s">
        <v>0</v>
      </c>
      <c r="E94" s="241"/>
      <c r="F94" s="8" t="s">
        <v>1</v>
      </c>
      <c r="G94" s="259" t="s">
        <v>75</v>
      </c>
      <c r="H94" s="259"/>
      <c r="I94" s="259"/>
      <c r="J94" s="259"/>
      <c r="K94" s="259"/>
      <c r="L94" s="259"/>
      <c r="M94" s="259" t="s">
        <v>76</v>
      </c>
      <c r="N94" s="259"/>
      <c r="O94" s="259"/>
      <c r="P94" s="260"/>
    </row>
    <row r="95" spans="2:16" s="2" customFormat="1" ht="25.5" customHeight="1" x14ac:dyDescent="0.25">
      <c r="B95" s="247" t="s">
        <v>63</v>
      </c>
      <c r="C95" s="248"/>
      <c r="D95" s="233">
        <f>F95%*D$100</f>
        <v>0</v>
      </c>
      <c r="E95" s="233"/>
      <c r="F95" s="84">
        <v>10</v>
      </c>
      <c r="G95" s="262" t="s">
        <v>2</v>
      </c>
      <c r="H95" s="263"/>
      <c r="I95" s="263"/>
      <c r="J95" s="263"/>
      <c r="K95" s="263"/>
      <c r="L95" s="264"/>
      <c r="M95" s="230">
        <v>0</v>
      </c>
      <c r="N95" s="231"/>
      <c r="O95" s="231"/>
      <c r="P95" s="232"/>
    </row>
    <row r="96" spans="2:16" s="2" customFormat="1" ht="25.5" customHeight="1" x14ac:dyDescent="0.25">
      <c r="B96" s="247" t="s">
        <v>64</v>
      </c>
      <c r="C96" s="248"/>
      <c r="D96" s="233">
        <f>F96%*D$100</f>
        <v>0</v>
      </c>
      <c r="E96" s="233"/>
      <c r="F96" s="85">
        <v>25</v>
      </c>
      <c r="G96" s="262"/>
      <c r="H96" s="263"/>
      <c r="I96" s="263"/>
      <c r="J96" s="263"/>
      <c r="K96" s="263"/>
      <c r="L96" s="264"/>
      <c r="M96" s="230"/>
      <c r="N96" s="231"/>
      <c r="O96" s="231"/>
      <c r="P96" s="232"/>
    </row>
    <row r="97" spans="2:16" s="2" customFormat="1" ht="25.5" customHeight="1" x14ac:dyDescent="0.25">
      <c r="B97" s="247" t="s">
        <v>65</v>
      </c>
      <c r="C97" s="248"/>
      <c r="D97" s="233">
        <f>F97%*D$100</f>
        <v>0</v>
      </c>
      <c r="E97" s="233"/>
      <c r="F97" s="85">
        <v>25</v>
      </c>
      <c r="G97" s="262"/>
      <c r="H97" s="263"/>
      <c r="I97" s="263"/>
      <c r="J97" s="263"/>
      <c r="K97" s="263"/>
      <c r="L97" s="264"/>
      <c r="M97" s="230"/>
      <c r="N97" s="231"/>
      <c r="O97" s="231"/>
      <c r="P97" s="232"/>
    </row>
    <row r="98" spans="2:16" s="2" customFormat="1" ht="25.5" customHeight="1" x14ac:dyDescent="0.25">
      <c r="B98" s="247" t="s">
        <v>66</v>
      </c>
      <c r="C98" s="248"/>
      <c r="D98" s="233">
        <f>F98%*D$100</f>
        <v>0</v>
      </c>
      <c r="E98" s="233"/>
      <c r="F98" s="85">
        <v>25</v>
      </c>
      <c r="G98" s="262"/>
      <c r="H98" s="263"/>
      <c r="I98" s="263"/>
      <c r="J98" s="263"/>
      <c r="K98" s="263"/>
      <c r="L98" s="264"/>
      <c r="M98" s="230"/>
      <c r="N98" s="231"/>
      <c r="O98" s="231"/>
      <c r="P98" s="232"/>
    </row>
    <row r="99" spans="2:16" s="2" customFormat="1" ht="25.5" customHeight="1" x14ac:dyDescent="0.25">
      <c r="B99" s="247" t="s">
        <v>67</v>
      </c>
      <c r="C99" s="248"/>
      <c r="D99" s="233">
        <f>F99%*D$100</f>
        <v>0</v>
      </c>
      <c r="E99" s="233"/>
      <c r="F99" s="85">
        <v>15</v>
      </c>
      <c r="G99" s="262">
        <v>0</v>
      </c>
      <c r="H99" s="263"/>
      <c r="I99" s="263"/>
      <c r="J99" s="263"/>
      <c r="K99" s="263"/>
      <c r="L99" s="264"/>
      <c r="M99" s="230"/>
      <c r="N99" s="231"/>
      <c r="O99" s="231"/>
      <c r="P99" s="232"/>
    </row>
    <row r="100" spans="2:16" s="1" customFormat="1" ht="13.2" customHeight="1" x14ac:dyDescent="0.2">
      <c r="B100" s="276" t="s">
        <v>83</v>
      </c>
      <c r="C100" s="277"/>
      <c r="D100" s="257">
        <f>P50</f>
        <v>0</v>
      </c>
      <c r="E100" s="257"/>
      <c r="F100" s="95">
        <f>SUM(F95:F99)</f>
        <v>100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</row>
    <row r="101" spans="2:16" s="1" customFormat="1" ht="6" customHeight="1" x14ac:dyDescent="0.2">
      <c r="B101" s="11"/>
      <c r="C101" s="11"/>
      <c r="D101" s="93"/>
      <c r="E101" s="94"/>
      <c r="F101" s="92"/>
      <c r="G101" s="11"/>
      <c r="H101" s="11"/>
      <c r="I101" s="11"/>
      <c r="J101" s="11"/>
      <c r="K101" s="11"/>
      <c r="L101" s="11"/>
      <c r="M101" s="11"/>
      <c r="N101" s="11"/>
      <c r="O101" s="11"/>
      <c r="P101" s="11"/>
    </row>
    <row r="102" spans="2:16" x14ac:dyDescent="0.25">
      <c r="B102" s="176" t="s">
        <v>68</v>
      </c>
      <c r="C102" s="177"/>
      <c r="D102" s="177"/>
      <c r="E102" s="177"/>
      <c r="F102" s="177"/>
      <c r="G102" s="177"/>
      <c r="H102" s="177"/>
      <c r="I102" s="177"/>
      <c r="J102" s="177"/>
      <c r="K102" s="177"/>
      <c r="L102" s="177"/>
      <c r="M102" s="177"/>
      <c r="N102" s="177"/>
      <c r="O102" s="177"/>
      <c r="P102" s="178"/>
    </row>
    <row r="103" spans="2:16" ht="15" customHeight="1" x14ac:dyDescent="0.25">
      <c r="B103" s="53" t="s">
        <v>70</v>
      </c>
      <c r="C103" s="129" t="s">
        <v>69</v>
      </c>
      <c r="D103" s="129"/>
      <c r="E103" s="129"/>
      <c r="F103" s="282"/>
      <c r="G103" s="282"/>
      <c r="H103" s="282"/>
      <c r="I103" s="63" t="s">
        <v>72</v>
      </c>
      <c r="J103" s="63"/>
      <c r="K103" s="63"/>
      <c r="L103" s="265">
        <v>0</v>
      </c>
      <c r="M103" s="265"/>
      <c r="N103" s="278"/>
      <c r="O103" s="278"/>
      <c r="P103" s="130"/>
    </row>
    <row r="104" spans="2:16" ht="15" customHeight="1" x14ac:dyDescent="0.25">
      <c r="B104" s="114"/>
      <c r="C104" s="131" t="s">
        <v>71</v>
      </c>
      <c r="D104" s="131"/>
      <c r="E104" s="131"/>
      <c r="F104" s="131"/>
      <c r="G104" s="132"/>
      <c r="H104" s="261">
        <v>0</v>
      </c>
      <c r="I104" s="261"/>
      <c r="J104" s="261"/>
      <c r="K104" s="133" t="s">
        <v>72</v>
      </c>
      <c r="L104" s="133"/>
      <c r="M104" s="133"/>
      <c r="N104" s="251">
        <v>0</v>
      </c>
      <c r="O104" s="251"/>
      <c r="P104" s="134" t="s">
        <v>2</v>
      </c>
    </row>
    <row r="105" spans="2:16" x14ac:dyDescent="0.25">
      <c r="B105" s="249" t="s">
        <v>73</v>
      </c>
      <c r="C105" s="250"/>
      <c r="D105" s="250"/>
      <c r="E105" s="250"/>
      <c r="F105" s="250"/>
      <c r="G105" s="250"/>
      <c r="H105" s="250"/>
      <c r="I105" s="127">
        <v>0</v>
      </c>
      <c r="J105" s="125" t="s">
        <v>74</v>
      </c>
      <c r="K105" s="125"/>
      <c r="L105" s="125"/>
      <c r="M105" s="125"/>
      <c r="N105" s="125"/>
      <c r="O105" s="125"/>
      <c r="P105" s="128"/>
    </row>
    <row r="106" spans="2:16" ht="6" customHeight="1" x14ac:dyDescent="0.25">
      <c r="B106" s="55"/>
      <c r="C106" s="55"/>
      <c r="D106" s="55"/>
      <c r="E106" s="55"/>
      <c r="F106" s="55"/>
      <c r="G106" s="55"/>
      <c r="H106" s="55"/>
      <c r="I106" s="135"/>
      <c r="J106" s="54"/>
      <c r="K106" s="54"/>
      <c r="L106" s="54"/>
      <c r="M106" s="54"/>
      <c r="N106" s="54"/>
      <c r="O106" s="54"/>
      <c r="P106" s="54"/>
    </row>
    <row r="107" spans="2:16" x14ac:dyDescent="0.25">
      <c r="B107" s="119" t="s">
        <v>100</v>
      </c>
      <c r="C107" s="104"/>
      <c r="D107" s="104"/>
      <c r="E107" s="104"/>
      <c r="F107" s="104"/>
      <c r="G107" s="104"/>
      <c r="H107" s="104"/>
      <c r="I107" s="104"/>
      <c r="J107" s="104"/>
      <c r="K107" s="104"/>
      <c r="L107" s="104"/>
      <c r="M107" s="104"/>
      <c r="N107" s="104"/>
      <c r="O107" s="104"/>
      <c r="P107" s="105"/>
    </row>
    <row r="121" spans="6:6" x14ac:dyDescent="0.25">
      <c r="F121" s="115"/>
    </row>
  </sheetData>
  <sheetProtection algorithmName="SHA-512" hashValue="fHKWNQ9T04XJF1tVxaZJCKKgIqbkrXV425hjVCJzW0Rojyju9b0GXvr8NsOsvYfZOlmF1sQajdPP72kEKvIfjA==" saltValue="aBErxrNzNMIZGq+AscbHsA==" spinCount="100000" sheet="1" objects="1" scenarios="1" selectLockedCells="1"/>
  <mergeCells count="216">
    <mergeCell ref="B100:C100"/>
    <mergeCell ref="N103:O103"/>
    <mergeCell ref="B68:P69"/>
    <mergeCell ref="F103:H103"/>
    <mergeCell ref="D99:E99"/>
    <mergeCell ref="D98:E98"/>
    <mergeCell ref="E89:K89"/>
    <mergeCell ref="E83:K83"/>
    <mergeCell ref="L85:P85"/>
    <mergeCell ref="G94:L94"/>
    <mergeCell ref="G99:L99"/>
    <mergeCell ref="M97:P97"/>
    <mergeCell ref="B96:C96"/>
    <mergeCell ref="M94:P94"/>
    <mergeCell ref="L84:P84"/>
    <mergeCell ref="B97:C97"/>
    <mergeCell ref="L87:P87"/>
    <mergeCell ref="L88:P88"/>
    <mergeCell ref="B91:P91"/>
    <mergeCell ref="H79:N79"/>
    <mergeCell ref="B83:D83"/>
    <mergeCell ref="C76:F76"/>
    <mergeCell ref="B82:D82"/>
    <mergeCell ref="B84:D85"/>
    <mergeCell ref="B41:E41"/>
    <mergeCell ref="E82:H82"/>
    <mergeCell ref="I81:M81"/>
    <mergeCell ref="G48:H48"/>
    <mergeCell ref="G47:H47"/>
    <mergeCell ref="N47:O47"/>
    <mergeCell ref="N45:O45"/>
    <mergeCell ref="N32:O32"/>
    <mergeCell ref="L89:P89"/>
    <mergeCell ref="N82:P82"/>
    <mergeCell ref="I82:M82"/>
    <mergeCell ref="E86:K86"/>
    <mergeCell ref="L83:P83"/>
    <mergeCell ref="B40:E40"/>
    <mergeCell ref="N81:P81"/>
    <mergeCell ref="B88:D89"/>
    <mergeCell ref="C77:F77"/>
    <mergeCell ref="B70:P70"/>
    <mergeCell ref="C72:F72"/>
    <mergeCell ref="C74:D74"/>
    <mergeCell ref="C75:F75"/>
    <mergeCell ref="L86:P86"/>
    <mergeCell ref="B86:D87"/>
    <mergeCell ref="E84:K84"/>
    <mergeCell ref="O22:P22"/>
    <mergeCell ref="O23:P23"/>
    <mergeCell ref="G39:H39"/>
    <mergeCell ref="G34:H34"/>
    <mergeCell ref="G35:H35"/>
    <mergeCell ref="B95:C95"/>
    <mergeCell ref="B105:H105"/>
    <mergeCell ref="N104:O104"/>
    <mergeCell ref="B98:C98"/>
    <mergeCell ref="B99:C99"/>
    <mergeCell ref="F27:F28"/>
    <mergeCell ref="G27:H28"/>
    <mergeCell ref="B81:D81"/>
    <mergeCell ref="G29:H29"/>
    <mergeCell ref="D100:E100"/>
    <mergeCell ref="B24:P24"/>
    <mergeCell ref="H104:J104"/>
    <mergeCell ref="G95:L95"/>
    <mergeCell ref="G96:L96"/>
    <mergeCell ref="G97:L97"/>
    <mergeCell ref="G98:L98"/>
    <mergeCell ref="L103:M103"/>
    <mergeCell ref="M95:P95"/>
    <mergeCell ref="B102:P102"/>
    <mergeCell ref="H5:I5"/>
    <mergeCell ref="H6:I6"/>
    <mergeCell ref="B7:I7"/>
    <mergeCell ref="B8:I8"/>
    <mergeCell ref="G30:H30"/>
    <mergeCell ref="G31:H31"/>
    <mergeCell ref="G18:I18"/>
    <mergeCell ref="M99:P99"/>
    <mergeCell ref="M98:P98"/>
    <mergeCell ref="E85:K85"/>
    <mergeCell ref="D95:E95"/>
    <mergeCell ref="D96:E96"/>
    <mergeCell ref="D97:E97"/>
    <mergeCell ref="M96:P96"/>
    <mergeCell ref="E87:K87"/>
    <mergeCell ref="I57:P59"/>
    <mergeCell ref="G49:H49"/>
    <mergeCell ref="B46:E46"/>
    <mergeCell ref="J46:K46"/>
    <mergeCell ref="B94:C94"/>
    <mergeCell ref="D94:E94"/>
    <mergeCell ref="B48:E48"/>
    <mergeCell ref="E88:K88"/>
    <mergeCell ref="C79:F79"/>
    <mergeCell ref="J20:L20"/>
    <mergeCell ref="B19:D19"/>
    <mergeCell ref="B20:D20"/>
    <mergeCell ref="B47:E47"/>
    <mergeCell ref="B39:E39"/>
    <mergeCell ref="B42:E42"/>
    <mergeCell ref="B6:G6"/>
    <mergeCell ref="J6:O6"/>
    <mergeCell ref="B22:D22"/>
    <mergeCell ref="G22:I22"/>
    <mergeCell ref="N44:O44"/>
    <mergeCell ref="J23:L23"/>
    <mergeCell ref="J47:K47"/>
    <mergeCell ref="B45:E45"/>
    <mergeCell ref="J45:K45"/>
    <mergeCell ref="O20:P20"/>
    <mergeCell ref="J8:P8"/>
    <mergeCell ref="C9:I9"/>
    <mergeCell ref="O19:P19"/>
    <mergeCell ref="O18:P18"/>
    <mergeCell ref="G20:I20"/>
    <mergeCell ref="G19:I19"/>
    <mergeCell ref="M19:N19"/>
    <mergeCell ref="J35:K35"/>
    <mergeCell ref="B4:P4"/>
    <mergeCell ref="B58:G59"/>
    <mergeCell ref="D65:F65"/>
    <mergeCell ref="J65:N65"/>
    <mergeCell ref="B56:P56"/>
    <mergeCell ref="B23:D23"/>
    <mergeCell ref="B18:D18"/>
    <mergeCell ref="G44:H44"/>
    <mergeCell ref="G45:H45"/>
    <mergeCell ref="J43:K43"/>
    <mergeCell ref="B14:L14"/>
    <mergeCell ref="G23:I23"/>
    <mergeCell ref="J21:L21"/>
    <mergeCell ref="B44:E44"/>
    <mergeCell ref="M18:N18"/>
    <mergeCell ref="E18:F18"/>
    <mergeCell ref="E19:F19"/>
    <mergeCell ref="B12:P12"/>
    <mergeCell ref="M9:P10"/>
    <mergeCell ref="J19:L19"/>
    <mergeCell ref="J18:L18"/>
    <mergeCell ref="J10:L10"/>
    <mergeCell ref="E20:F20"/>
    <mergeCell ref="M20:N20"/>
    <mergeCell ref="C78:F78"/>
    <mergeCell ref="N27:O27"/>
    <mergeCell ref="B27:E28"/>
    <mergeCell ref="G42:H42"/>
    <mergeCell ref="E21:F21"/>
    <mergeCell ref="E22:F22"/>
    <mergeCell ref="E23:F23"/>
    <mergeCell ref="J22:L22"/>
    <mergeCell ref="B29:E29"/>
    <mergeCell ref="G21:I21"/>
    <mergeCell ref="B21:D21"/>
    <mergeCell ref="N28:O28"/>
    <mergeCell ref="O21:P21"/>
    <mergeCell ref="B26:P26"/>
    <mergeCell ref="B33:E33"/>
    <mergeCell ref="B35:E35"/>
    <mergeCell ref="G38:H38"/>
    <mergeCell ref="N40:O40"/>
    <mergeCell ref="N41:O41"/>
    <mergeCell ref="N29:O29"/>
    <mergeCell ref="M21:N21"/>
    <mergeCell ref="M22:N22"/>
    <mergeCell ref="N39:O39"/>
    <mergeCell ref="J42:K42"/>
    <mergeCell ref="N38:O38"/>
    <mergeCell ref="N42:O42"/>
    <mergeCell ref="B49:E49"/>
    <mergeCell ref="B38:E38"/>
    <mergeCell ref="N43:O43"/>
    <mergeCell ref="B43:E43"/>
    <mergeCell ref="G46:H46"/>
    <mergeCell ref="G43:H43"/>
    <mergeCell ref="M23:N23"/>
    <mergeCell ref="J49:K49"/>
    <mergeCell ref="J28:K28"/>
    <mergeCell ref="J29:K29"/>
    <mergeCell ref="J31:K31"/>
    <mergeCell ref="J44:K44"/>
    <mergeCell ref="J39:K39"/>
    <mergeCell ref="J36:K36"/>
    <mergeCell ref="J30:K30"/>
    <mergeCell ref="J37:K37"/>
    <mergeCell ref="B30:E30"/>
    <mergeCell ref="N46:O46"/>
    <mergeCell ref="N30:O30"/>
    <mergeCell ref="B31:E31"/>
    <mergeCell ref="B32:E32"/>
    <mergeCell ref="N31:O31"/>
    <mergeCell ref="N50:O50"/>
    <mergeCell ref="J9:K9"/>
    <mergeCell ref="J27:K27"/>
    <mergeCell ref="J34:K34"/>
    <mergeCell ref="J32:K32"/>
    <mergeCell ref="J33:K33"/>
    <mergeCell ref="N48:O48"/>
    <mergeCell ref="N49:O49"/>
    <mergeCell ref="B34:E34"/>
    <mergeCell ref="J38:K38"/>
    <mergeCell ref="J48:K48"/>
    <mergeCell ref="N37:O37"/>
    <mergeCell ref="G36:H36"/>
    <mergeCell ref="G32:H32"/>
    <mergeCell ref="G37:H37"/>
    <mergeCell ref="N34:O34"/>
    <mergeCell ref="B37:E37"/>
    <mergeCell ref="N33:O33"/>
    <mergeCell ref="M13:P13"/>
    <mergeCell ref="M14:P14"/>
    <mergeCell ref="G33:H33"/>
    <mergeCell ref="N35:O35"/>
    <mergeCell ref="B36:E36"/>
    <mergeCell ref="N36:O36"/>
  </mergeCells>
  <printOptions horizontalCentered="1"/>
  <pageMargins left="0.25" right="0.25" top="0.75" bottom="0.75" header="0.3" footer="0.3"/>
  <pageSetup paperSize="9" scale="95" orientation="portrait" verticalDpi="4" r:id="rId1"/>
  <headerFooter>
    <oddFooter>&amp;C&amp;P (&amp;N)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>
                  <from>
                    <xdr:col>1</xdr:col>
                    <xdr:colOff>38100</xdr:colOff>
                    <xdr:row>7</xdr:row>
                    <xdr:rowOff>160020</xdr:rowOff>
                  </from>
                  <to>
                    <xdr:col>1</xdr:col>
                    <xdr:colOff>251460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>
                  <from>
                    <xdr:col>12</xdr:col>
                    <xdr:colOff>152400</xdr:colOff>
                    <xdr:row>8</xdr:row>
                    <xdr:rowOff>45720</xdr:rowOff>
                  </from>
                  <to>
                    <xdr:col>13</xdr:col>
                    <xdr:colOff>0</xdr:colOff>
                    <xdr:row>9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</xdr:col>
                    <xdr:colOff>114300</xdr:colOff>
                    <xdr:row>49</xdr:row>
                    <xdr:rowOff>144780</xdr:rowOff>
                  </from>
                  <to>
                    <xdr:col>2</xdr:col>
                    <xdr:colOff>91440</xdr:colOff>
                    <xdr:row>51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6</xdr:col>
                    <xdr:colOff>45720</xdr:colOff>
                    <xdr:row>50</xdr:row>
                    <xdr:rowOff>0</xdr:rowOff>
                  </from>
                  <to>
                    <xdr:col>7</xdr:col>
                    <xdr:colOff>68580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13</xdr:col>
                    <xdr:colOff>160020</xdr:colOff>
                    <xdr:row>50</xdr:row>
                    <xdr:rowOff>7620</xdr:rowOff>
                  </from>
                  <to>
                    <xdr:col>14</xdr:col>
                    <xdr:colOff>7620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>
                  <from>
                    <xdr:col>1</xdr:col>
                    <xdr:colOff>7620</xdr:colOff>
                    <xdr:row>101</xdr:row>
                    <xdr:rowOff>160020</xdr:rowOff>
                  </from>
                  <to>
                    <xdr:col>1</xdr:col>
                    <xdr:colOff>220980</xdr:colOff>
                    <xdr:row>103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>
                  <from>
                    <xdr:col>1</xdr:col>
                    <xdr:colOff>7620</xdr:colOff>
                    <xdr:row>102</xdr:row>
                    <xdr:rowOff>182880</xdr:rowOff>
                  </from>
                  <to>
                    <xdr:col>1</xdr:col>
                    <xdr:colOff>236220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Check Box 17">
              <controlPr defaultSize="0" autoFill="0" autoLine="0" autoPict="0">
                <anchor>
                  <from>
                    <xdr:col>1</xdr:col>
                    <xdr:colOff>38100</xdr:colOff>
                    <xdr:row>0</xdr:row>
                    <xdr:rowOff>152400</xdr:rowOff>
                  </from>
                  <to>
                    <xdr:col>2</xdr:col>
                    <xdr:colOff>0</xdr:colOff>
                    <xdr:row>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" name="Check Box 18">
              <controlPr defaultSize="0" autoFill="0" autoLine="0" autoPict="0">
                <anchor>
                  <from>
                    <xdr:col>12</xdr:col>
                    <xdr:colOff>53340</xdr:colOff>
                    <xdr:row>0</xdr:row>
                    <xdr:rowOff>160020</xdr:rowOff>
                  </from>
                  <to>
                    <xdr:col>12</xdr:col>
                    <xdr:colOff>297180</xdr:colOff>
                    <xdr:row>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3" name="Check Box 19">
              <controlPr defaultSize="0" autoFill="0" autoLine="0" autoPict="0">
                <anchor>
                  <from>
                    <xdr:col>1</xdr:col>
                    <xdr:colOff>38100</xdr:colOff>
                    <xdr:row>8</xdr:row>
                    <xdr:rowOff>144780</xdr:rowOff>
                  </from>
                  <to>
                    <xdr:col>1</xdr:col>
                    <xdr:colOff>251460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4" name="Check Box 20">
              <controlPr defaultSize="0" autoFill="0" autoLine="0" autoPict="0">
                <anchor moveWithCells="1">
                  <from>
                    <xdr:col>3</xdr:col>
                    <xdr:colOff>457200</xdr:colOff>
                    <xdr:row>58</xdr:row>
                    <xdr:rowOff>114300</xdr:rowOff>
                  </from>
                  <to>
                    <xdr:col>4</xdr:col>
                    <xdr:colOff>45720</xdr:colOff>
                    <xdr:row>60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2</vt:i4>
      </vt:variant>
    </vt:vector>
  </HeadingPairs>
  <TitlesOfParts>
    <vt:vector size="3" baseType="lpstr">
      <vt:lpstr>Offert-kontrakt</vt:lpstr>
      <vt:lpstr>'Offert-kontrakt'!Tulostusalue</vt:lpstr>
      <vt:lpstr>'Offert-kontrakt'!Tulostusotsikot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Företagstolken</dc:creator>
  <cp:lastModifiedBy>Ari Järvinen</cp:lastModifiedBy>
  <cp:lastPrinted>2021-01-07T14:40:57Z</cp:lastPrinted>
  <dcterms:created xsi:type="dcterms:W3CDTF">2012-02-24T06:57:45Z</dcterms:created>
  <dcterms:modified xsi:type="dcterms:W3CDTF">2024-08-27T17:19:45Z</dcterms:modified>
</cp:coreProperties>
</file>