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ropbox\Yritystulkki\YT Uusimmat Yleiset\"/>
    </mc:Choice>
  </mc:AlternateContent>
  <xr:revisionPtr revIDLastSave="0" documentId="13_ncr:1_{FD2EE1B7-0F4B-4105-A932-F77C071DD099}" xr6:coauthVersionLast="47" xr6:coauthVersionMax="47" xr10:uidLastSave="{00000000-0000-0000-0000-000000000000}"/>
  <workbookProtection workbookAlgorithmName="SHA-512" workbookHashValue="xvj8s60Rt4+FoyWIA76eJE62QL61pqe/ZtouSD35PnccbtrisL3wy6XjnIY7bXUyAn8pibex91mvccFl6/dyLg==" workbookSaltValue="nV+B5DG2spG61lMqjRmpKw==" workbookSpinCount="100000" lockStructure="1"/>
  <bookViews>
    <workbookView xWindow="-108" yWindow="-108" windowWidth="30936" windowHeight="16896" xr2:uid="{00000000-000D-0000-FFFF-FFFF00000000}"/>
  </bookViews>
  <sheets>
    <sheet name="Laskelma-sopimus" sheetId="1" r:id="rId1"/>
  </sheets>
  <definedNames>
    <definedName name="_xlnm.Print_Area" localSheetId="0">'Laskelma-sopimus'!$B$2:$P$119</definedName>
    <definedName name="_xlnm.Print_Titles" localSheetId="0">'Laskelma-sopimus'!$B:$P,'Laskelma-sopimus'!$2:$10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40" i="1" l="1"/>
  <c r="P41" i="1"/>
  <c r="L40" i="1"/>
  <c r="N40" i="1" s="1"/>
  <c r="L41" i="1"/>
  <c r="N41" i="1" s="1"/>
  <c r="F112" i="1"/>
  <c r="P30" i="1"/>
  <c r="P31" i="1"/>
  <c r="P32" i="1"/>
  <c r="P33" i="1"/>
  <c r="P34" i="1"/>
  <c r="P35" i="1"/>
  <c r="P36" i="1"/>
  <c r="P37" i="1"/>
  <c r="P38" i="1"/>
  <c r="P39" i="1"/>
  <c r="P42" i="1"/>
  <c r="P44" i="1"/>
  <c r="P45" i="1"/>
  <c r="P46" i="1"/>
  <c r="P47" i="1"/>
  <c r="P48" i="1"/>
  <c r="P49" i="1"/>
  <c r="L30" i="1"/>
  <c r="N30" i="1" s="1"/>
  <c r="L31" i="1"/>
  <c r="N31" i="1" s="1"/>
  <c r="L32" i="1"/>
  <c r="N32" i="1" s="1"/>
  <c r="L33" i="1"/>
  <c r="N33" i="1"/>
  <c r="L34" i="1"/>
  <c r="N34" i="1" s="1"/>
  <c r="L35" i="1"/>
  <c r="N35" i="1" s="1"/>
  <c r="L36" i="1"/>
  <c r="N36" i="1" s="1"/>
  <c r="L37" i="1"/>
  <c r="N37" i="1" s="1"/>
  <c r="L38" i="1"/>
  <c r="N38" i="1" s="1"/>
  <c r="L39" i="1"/>
  <c r="N39" i="1" s="1"/>
  <c r="L42" i="1"/>
  <c r="N42" i="1" s="1"/>
  <c r="L43" i="1"/>
  <c r="N43" i="1" s="1"/>
  <c r="L44" i="1"/>
  <c r="N44" i="1" s="1"/>
  <c r="L45" i="1"/>
  <c r="N45" i="1" s="1"/>
  <c r="L46" i="1"/>
  <c r="N46" i="1" s="1"/>
  <c r="L47" i="1"/>
  <c r="N47" i="1" s="1"/>
  <c r="L48" i="1"/>
  <c r="N48" i="1"/>
  <c r="L49" i="1"/>
  <c r="N49" i="1" s="1"/>
  <c r="L29" i="1"/>
  <c r="U15" i="1"/>
  <c r="P29" i="1"/>
  <c r="P43" i="1"/>
  <c r="P50" i="1" l="1"/>
  <c r="D112" i="1" s="1"/>
  <c r="D109" i="1" s="1"/>
  <c r="L50" i="1"/>
  <c r="N29" i="1"/>
  <c r="N50" i="1" s="1"/>
  <c r="D110" i="1" l="1"/>
  <c r="D108" i="1"/>
  <c r="D107" i="1"/>
  <c r="D1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Ari Järvinen</author>
  </authors>
  <commentList>
    <comment ref="F10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
Osuus urakkahinnasta tai arvioidusta kokonaishinnasta.</t>
        </r>
      </text>
    </comment>
  </commentList>
</comments>
</file>

<file path=xl/sharedStrings.xml><?xml version="1.0" encoding="utf-8"?>
<sst xmlns="http://schemas.openxmlformats.org/spreadsheetml/2006/main" count="117" uniqueCount="108">
  <si>
    <t xml:space="preserve"> kuukautta</t>
  </si>
  <si>
    <t>Sopimus alkaa</t>
  </si>
  <si>
    <t>TEHTÄVÄN KUVAUS</t>
  </si>
  <si>
    <t>Työaika klo.</t>
  </si>
  <si>
    <t>Hankkii/kustantaa</t>
  </si>
  <si>
    <t>Valmis pvm.</t>
  </si>
  <si>
    <t>Luvat, vakuutukset</t>
  </si>
  <si>
    <t>Työpäivät (ma-su)</t>
  </si>
  <si>
    <t>Arvioitu kestoaika</t>
  </si>
  <si>
    <t>Lomat, seisokit</t>
  </si>
  <si>
    <t>Toimittajan/urakoitsijan osoite</t>
  </si>
  <si>
    <t>Yhteyshenkilöt</t>
  </si>
  <si>
    <t>Työnjohdolliset asiat</t>
  </si>
  <si>
    <t>Työturvallisuusasiat</t>
  </si>
  <si>
    <t>Muut asiat</t>
  </si>
  <si>
    <t xml:space="preserve">Osapuolet merkitään ruutuun seuraavin lyhentein: </t>
  </si>
  <si>
    <t xml:space="preserve"> = toimittaja / urakoitsija</t>
  </si>
  <si>
    <t xml:space="preserve"> = Tilaaja</t>
  </si>
  <si>
    <t xml:space="preserve"> Vartiointi</t>
  </si>
  <si>
    <t xml:space="preserve"> Varastointi</t>
  </si>
  <si>
    <t xml:space="preserve"> Työmaasähkö</t>
  </si>
  <si>
    <t xml:space="preserve"> Sosiaalitilat</t>
  </si>
  <si>
    <t xml:space="preserve"> Tulityömääräysten mukainen vartiointi</t>
  </si>
  <si>
    <t xml:space="preserve"> Telineet</t>
  </si>
  <si>
    <t xml:space="preserve"> Lumityöt</t>
  </si>
  <si>
    <t xml:space="preserve"> Rakennusaikainen lämmitys ja kuivaus</t>
  </si>
  <si>
    <t xml:space="preserve"> Kaivuu-, louhinta- ja täyttötyöt</t>
  </si>
  <si>
    <t xml:space="preserve"> Työmaan ja kulkuväylien siivous</t>
  </si>
  <si>
    <t xml:space="preserve"> Työalueen ja -kohteen siivous urakoitsijan jälkeen</t>
  </si>
  <si>
    <t xml:space="preserve"> Purkujätteiden poisto työmaalta</t>
  </si>
  <si>
    <t xml:space="preserve"> Pakkaus- yms. jätteiden poisto työmaalta</t>
  </si>
  <si>
    <t xml:space="preserve"> = Tilaaja siirtänyt toisen urakoitsijan tehtäväksi</t>
  </si>
  <si>
    <t xml:space="preserve"> Aukot, tartunnat ja urat</t>
  </si>
  <si>
    <t>TYÖSTÄ MAKSETTAVAT KORVAUKSET</t>
  </si>
  <si>
    <t xml:space="preserve"> Aikaperusteinen hinta </t>
  </si>
  <si>
    <t xml:space="preserve">             Kokonaishinta</t>
  </si>
  <si>
    <t>Maksuerät</t>
  </si>
  <si>
    <t>Summa</t>
  </si>
  <si>
    <t>%</t>
  </si>
  <si>
    <t>Työvaihe, pvm tms. erääntymisperuste</t>
  </si>
  <si>
    <t>Hyväksytään laskutettavaksi</t>
  </si>
  <si>
    <t>YLEISET SOPIMUSEHDOT JA SOPIMUSKAPPALEET</t>
  </si>
  <si>
    <t>Tilaajan allekirjoitus</t>
  </si>
  <si>
    <t>Toimittajan/urakoitsijan allekirjoitus</t>
  </si>
  <si>
    <t>Ennakko</t>
  </si>
  <si>
    <t>1. erä</t>
  </si>
  <si>
    <t>2. erä</t>
  </si>
  <si>
    <t>3. erä</t>
  </si>
  <si>
    <t>4. erä</t>
  </si>
  <si>
    <t>TYÖ-/URAKKAERITTELY</t>
  </si>
  <si>
    <t>Hinta</t>
  </si>
  <si>
    <t>yht. sis. Alv</t>
  </si>
  <si>
    <t>Alv:n</t>
  </si>
  <si>
    <t>määrä</t>
  </si>
  <si>
    <t>Alv</t>
  </si>
  <si>
    <t>Alv 0 %</t>
  </si>
  <si>
    <t>Yksikkö</t>
  </si>
  <si>
    <t>YHTEENSÄ</t>
  </si>
  <si>
    <t>a' hinta</t>
  </si>
  <si>
    <t xml:space="preserve"> Alv 0 %</t>
  </si>
  <si>
    <t xml:space="preserve"> Yksikköhintaan perustuva hinta</t>
  </si>
  <si>
    <t>Maksuehto laskun päivästä</t>
  </si>
  <si>
    <t>Viivästyskorko korkolain mukaan.</t>
  </si>
  <si>
    <t>TYÖMAAJÄRJESTELYT (osapuolet vastaavat kustannuksista seuraavasti:)</t>
  </si>
  <si>
    <t>Vakuutuskirjat on esitettävä toiselle osapuolelle ennen työn aloittamista.</t>
  </si>
  <si>
    <t>VAKUUDET</t>
  </si>
  <si>
    <t xml:space="preserve"> euroa, voimassa </t>
  </si>
  <si>
    <t xml:space="preserve"> saakka.</t>
  </si>
  <si>
    <t xml:space="preserve"> Tilaaja antaa vakuuden </t>
  </si>
  <si>
    <t xml:space="preserve"> Toimittaja/urakoitsija antaa vakuuden </t>
  </si>
  <si>
    <t xml:space="preserve"> päivää ennen työn aloittamista.</t>
  </si>
  <si>
    <t xml:space="preserve"> päivää.</t>
  </si>
  <si>
    <t>Määrä</t>
  </si>
  <si>
    <t xml:space="preserve">Vakuus toimitetaan vähintään  </t>
  </si>
  <si>
    <t>Hinnat ja maksut (katso sivu 1)</t>
  </si>
  <si>
    <t>TARJOUS</t>
  </si>
  <si>
    <t>Nimen selvennys</t>
  </si>
  <si>
    <t>PIENURAKKASOPIMUS</t>
  </si>
  <si>
    <t xml:space="preserve"> </t>
  </si>
  <si>
    <t>Työn viimeinen valmistumispv.</t>
  </si>
  <si>
    <t>Yhteensä</t>
  </si>
  <si>
    <t>Toimittajan/urakoitsijan nimi (osapuoli 2)</t>
  </si>
  <si>
    <t xml:space="preserve">Sopimuksen liitteet: </t>
  </si>
  <si>
    <t>Liite 1 (Työmaajärjestelyt, työstä maksettavat korvaukset, vakuudet)</t>
  </si>
  <si>
    <t>Y-/henkilötunnus</t>
  </si>
  <si>
    <t>VALMISTUMISAIKATAULU</t>
  </si>
  <si>
    <t>Päivämäärä</t>
  </si>
  <si>
    <t>Tilaajan edustaja / puh. / e-mail</t>
  </si>
  <si>
    <t>Toimittajan/urakoitsijan edustaja / puh. / e-mail</t>
  </si>
  <si>
    <t>Suoritetut työt päivämäärään mennessä</t>
  </si>
  <si>
    <t>Liite 1</t>
  </si>
  <si>
    <t>Yritystulkki L11 Pienurakkasopimus</t>
  </si>
  <si>
    <t xml:space="preserve">Tämä sopimus on kaksisivuinen ja sopimusta on laadittu kaksi samansanaista kappaletta, yksi kummallekin sopijaosapuolelle. Tähän sopimukseen sovelletaan Pienurakkasopimuksen RT 80265 ja Kuluttajansuojalain määräyksiä. </t>
  </si>
  <si>
    <t xml:space="preserve"> Tilaajan nimi (osapuoli 1)</t>
  </si>
  <si>
    <t xml:space="preserve"> Tilaajan laskutusosoite</t>
  </si>
  <si>
    <t>Kertaluontoinen sopimus</t>
  </si>
  <si>
    <t xml:space="preserve">Toistaiseksi voimassa oleva sopimus, irtisanomisaika </t>
  </si>
  <si>
    <t>Määräaikainen sopimus, sopimuksen päättymispäivä</t>
  </si>
  <si>
    <t>OSAPUOLET JA SOPIMUKSEN VOIMASSAOLO</t>
  </si>
  <si>
    <t>Y-/syntymäaika</t>
  </si>
  <si>
    <t xml:space="preserve"> Työntekemispaikka</t>
  </si>
  <si>
    <t xml:space="preserve"> Tilatun työn kuvaus</t>
  </si>
  <si>
    <t xml:space="preserve"> Suunnitelmat, mitkä</t>
  </si>
  <si>
    <t xml:space="preserve"> Hankkii/kustantaa</t>
  </si>
  <si>
    <t xml:space="preserve"> Tuote/palvelu</t>
  </si>
  <si>
    <t>Ale-</t>
  </si>
  <si>
    <r>
      <t xml:space="preserve"> Muut ehdot</t>
    </r>
    <r>
      <rPr>
        <sz val="8"/>
        <color theme="1"/>
        <rFont val="Arial"/>
        <family val="2"/>
      </rPr>
      <t xml:space="preserve"> (mm. tarjouksen voimassaoloaika, hinnan muutosperusteet, takuu, vuosikorjaukset, viivästyssakko)</t>
    </r>
  </si>
  <si>
    <t xml:space="preserve"> Paikka ja päiväys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</si>
</sst>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\ %"/>
    <numFmt numFmtId="166" formatCode="#,##0.0"/>
  </numFmts>
  <fonts count="9" x14ac:knownFonts="1">
    <font>
      <sz val="10"/>
      <color theme="1"/>
      <name val="Arial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sz val="14"/>
      <color theme="1"/>
      <name val="Arial"/>
      <family val="2"/>
    </font>
    <font>
      <b/>
      <sz val="9"/>
      <color theme="1"/>
      <name val="Arial"/>
      <family val="2"/>
    </font>
    <font>
      <sz val="8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6">
    <xf numFmtId="0" fontId="0" fillId="0" borderId="0" xfId="0"/>
    <xf numFmtId="0" fontId="3" fillId="0" borderId="0" xfId="0" applyFont="1"/>
    <xf numFmtId="0" fontId="0" fillId="0" borderId="0" xfId="0" applyAlignment="1">
      <alignment vertical="center"/>
    </xf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Protection="1">
      <protection hidden="1"/>
    </xf>
    <xf numFmtId="0" fontId="5" fillId="0" borderId="0" xfId="0" applyFont="1"/>
    <xf numFmtId="0" fontId="0" fillId="0" borderId="5" xfId="0" applyBorder="1"/>
    <xf numFmtId="0" fontId="0" fillId="0" borderId="6" xfId="0" applyBorder="1" applyAlignment="1">
      <alignment horizontal="left" vertical="center"/>
    </xf>
    <xf numFmtId="0" fontId="0" fillId="0" borderId="6" xfId="0" applyBorder="1"/>
    <xf numFmtId="0" fontId="2" fillId="0" borderId="6" xfId="0" applyFont="1" applyBorder="1" applyAlignment="1">
      <alignment vertical="center"/>
    </xf>
    <xf numFmtId="165" fontId="0" fillId="0" borderId="6" xfId="0" applyNumberFormat="1" applyBorder="1" applyAlignment="1">
      <alignment vertical="center"/>
    </xf>
    <xf numFmtId="0" fontId="6" fillId="0" borderId="0" xfId="0" applyFont="1" applyAlignment="1">
      <alignment horizontal="center"/>
    </xf>
    <xf numFmtId="0" fontId="7" fillId="2" borderId="7" xfId="0" applyFont="1" applyFill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5" fillId="0" borderId="8" xfId="0" applyFont="1" applyBorder="1"/>
    <xf numFmtId="0" fontId="0" fillId="0" borderId="9" xfId="0" applyBorder="1"/>
    <xf numFmtId="0" fontId="0" fillId="0" borderId="8" xfId="0" applyBorder="1"/>
    <xf numFmtId="0" fontId="7" fillId="2" borderId="10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Protection="1">
      <protection locked="0"/>
    </xf>
    <xf numFmtId="0" fontId="7" fillId="2" borderId="11" xfId="0" applyFont="1" applyFill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 applyProtection="1">
      <alignment horizontal="center" vertical="center"/>
      <protection locked="0"/>
    </xf>
    <xf numFmtId="0" fontId="5" fillId="0" borderId="13" xfId="0" applyFont="1" applyBorder="1"/>
    <xf numFmtId="0" fontId="5" fillId="0" borderId="14" xfId="0" applyFont="1" applyBorder="1"/>
    <xf numFmtId="0" fontId="0" fillId="0" borderId="6" xfId="0" applyBorder="1" applyAlignment="1">
      <alignment horizontal="center" vertical="center"/>
    </xf>
    <xf numFmtId="4" fontId="5" fillId="0" borderId="0" xfId="0" applyNumberFormat="1" applyFont="1" applyAlignment="1" applyProtection="1">
      <alignment horizontal="center" vertical="center"/>
      <protection hidden="1"/>
    </xf>
    <xf numFmtId="0" fontId="4" fillId="0" borderId="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7" xfId="0" applyFont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2" borderId="13" xfId="0" applyFont="1" applyFill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/>
    </xf>
    <xf numFmtId="4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4" fontId="7" fillId="0" borderId="0" xfId="0" applyNumberFormat="1" applyFont="1" applyAlignment="1" applyProtection="1">
      <alignment horizontal="right" vertical="center"/>
      <protection hidden="1"/>
    </xf>
    <xf numFmtId="164" fontId="7" fillId="0" borderId="0" xfId="0" applyNumberFormat="1" applyFont="1" applyAlignment="1" applyProtection="1">
      <alignment horizontal="right" vertical="center"/>
      <protection hidden="1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164" fontId="5" fillId="2" borderId="17" xfId="0" applyNumberFormat="1" applyFont="1" applyFill="1" applyBorder="1" applyAlignment="1" applyProtection="1">
      <alignment horizontal="center" vertical="center"/>
      <protection locked="0"/>
    </xf>
    <xf numFmtId="0" fontId="7" fillId="0" borderId="6" xfId="0" applyFont="1" applyBorder="1"/>
    <xf numFmtId="0" fontId="0" fillId="0" borderId="13" xfId="0" applyBorder="1"/>
    <xf numFmtId="0" fontId="0" fillId="0" borderId="6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1" xfId="0" applyBorder="1"/>
    <xf numFmtId="0" fontId="4" fillId="0" borderId="0" xfId="0" applyFont="1" applyAlignment="1">
      <alignment horizontal="left"/>
    </xf>
    <xf numFmtId="0" fontId="0" fillId="0" borderId="19" xfId="0" applyBorder="1" applyAlignment="1">
      <alignment horizontal="center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0" xfId="0" applyFont="1" applyAlignment="1">
      <alignment horizontal="right"/>
    </xf>
    <xf numFmtId="1" fontId="0" fillId="2" borderId="13" xfId="0" applyNumberForma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left" wrapText="1"/>
    </xf>
    <xf numFmtId="0" fontId="3" fillId="0" borderId="8" xfId="0" applyFont="1" applyBorder="1" applyAlignment="1">
      <alignment horizontal="left" wrapText="1"/>
    </xf>
    <xf numFmtId="4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5" fillId="2" borderId="16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left" vertical="center"/>
      <protection locked="0"/>
    </xf>
    <xf numFmtId="1" fontId="4" fillId="0" borderId="0" xfId="0" applyNumberFormat="1" applyFont="1" applyAlignment="1">
      <alignment horizontal="left"/>
    </xf>
    <xf numFmtId="0" fontId="5" fillId="0" borderId="2" xfId="0" applyFont="1" applyBorder="1"/>
    <xf numFmtId="0" fontId="3" fillId="0" borderId="0" xfId="0" applyFont="1" applyAlignment="1">
      <alignment horizontal="left" vertical="center" wrapText="1"/>
    </xf>
    <xf numFmtId="0" fontId="4" fillId="0" borderId="9" xfId="0" applyFont="1" applyBorder="1"/>
    <xf numFmtId="0" fontId="4" fillId="0" borderId="8" xfId="0" applyFont="1" applyBorder="1"/>
    <xf numFmtId="0" fontId="0" fillId="0" borderId="16" xfId="0" applyBorder="1"/>
    <xf numFmtId="0" fontId="0" fillId="0" borderId="14" xfId="0" applyBorder="1"/>
    <xf numFmtId="0" fontId="7" fillId="2" borderId="6" xfId="0" applyFont="1" applyFill="1" applyBorder="1" applyAlignment="1" applyProtection="1">
      <alignment horizontal="center"/>
      <protection locked="0"/>
    </xf>
    <xf numFmtId="0" fontId="7" fillId="0" borderId="1" xfId="0" applyFont="1" applyBorder="1"/>
    <xf numFmtId="0" fontId="7" fillId="0" borderId="5" xfId="0" applyFont="1" applyBorder="1"/>
    <xf numFmtId="0" fontId="5" fillId="0" borderId="6" xfId="0" applyFont="1" applyBorder="1"/>
    <xf numFmtId="0" fontId="5" fillId="0" borderId="21" xfId="0" applyFont="1" applyBorder="1"/>
    <xf numFmtId="0" fontId="6" fillId="0" borderId="6" xfId="0" applyFont="1" applyBorder="1" applyAlignment="1">
      <alignment horizontal="left"/>
    </xf>
    <xf numFmtId="0" fontId="6" fillId="0" borderId="21" xfId="0" applyFont="1" applyBorder="1" applyAlignment="1">
      <alignment horizontal="left"/>
    </xf>
    <xf numFmtId="0" fontId="6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21" xfId="0" applyFont="1" applyBorder="1"/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/>
    <xf numFmtId="0" fontId="5" fillId="0" borderId="22" xfId="0" applyFont="1" applyBorder="1" applyAlignment="1">
      <alignment horizontal="left" vertical="center"/>
    </xf>
    <xf numFmtId="0" fontId="5" fillId="0" borderId="22" xfId="0" applyFont="1" applyBorder="1"/>
    <xf numFmtId="0" fontId="5" fillId="0" borderId="23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164" fontId="5" fillId="2" borderId="20" xfId="0" applyNumberFormat="1" applyFont="1" applyFill="1" applyBorder="1" applyAlignment="1" applyProtection="1">
      <alignment horizontal="center" vertical="center"/>
      <protection locked="0"/>
    </xf>
    <xf numFmtId="166" fontId="5" fillId="2" borderId="20" xfId="0" applyNumberFormat="1" applyFont="1" applyFill="1" applyBorder="1" applyAlignment="1" applyProtection="1">
      <alignment horizontal="center" vertical="center"/>
      <protection locked="0"/>
    </xf>
    <xf numFmtId="49" fontId="5" fillId="2" borderId="14" xfId="0" applyNumberFormat="1" applyFont="1" applyFill="1" applyBorder="1" applyAlignment="1" applyProtection="1">
      <alignment horizontal="center"/>
      <protection locked="0"/>
    </xf>
    <xf numFmtId="0" fontId="5" fillId="2" borderId="9" xfId="0" applyFont="1" applyFill="1" applyBorder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5" fillId="2" borderId="8" xfId="0" applyFont="1" applyFill="1" applyBorder="1" applyAlignment="1" applyProtection="1">
      <alignment vertical="center"/>
      <protection locked="0"/>
    </xf>
    <xf numFmtId="0" fontId="5" fillId="2" borderId="16" xfId="0" applyFont="1" applyFill="1" applyBorder="1" applyAlignment="1" applyProtection="1">
      <alignment vertical="center"/>
      <protection locked="0"/>
    </xf>
    <xf numFmtId="0" fontId="5" fillId="2" borderId="13" xfId="0" applyFont="1" applyFill="1" applyBorder="1" applyAlignment="1" applyProtection="1">
      <alignment vertical="center"/>
      <protection locked="0"/>
    </xf>
    <xf numFmtId="0" fontId="5" fillId="2" borderId="14" xfId="0" applyFont="1" applyFill="1" applyBorder="1" applyAlignment="1" applyProtection="1">
      <alignment vertical="center"/>
      <protection locked="0"/>
    </xf>
    <xf numFmtId="164" fontId="5" fillId="0" borderId="0" xfId="0" applyNumberFormat="1" applyFont="1" applyAlignment="1">
      <alignment horizontal="center"/>
    </xf>
    <xf numFmtId="4" fontId="5" fillId="0" borderId="13" xfId="0" applyNumberFormat="1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164" fontId="5" fillId="0" borderId="20" xfId="0" applyNumberFormat="1" applyFont="1" applyBorder="1" applyAlignment="1">
      <alignment horizontal="center"/>
    </xf>
    <xf numFmtId="0" fontId="4" fillId="0" borderId="0" xfId="0" applyFont="1" applyAlignment="1">
      <alignment vertical="center"/>
    </xf>
    <xf numFmtId="0" fontId="3" fillId="0" borderId="13" xfId="0" applyFont="1" applyBorder="1" applyAlignment="1">
      <alignment horizontal="left" vertical="center" wrapText="1"/>
    </xf>
    <xf numFmtId="0" fontId="4" fillId="0" borderId="5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5" fillId="0" borderId="6" xfId="0" applyFont="1" applyBorder="1" applyAlignment="1">
      <alignment vertical="center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wrapText="1"/>
    </xf>
    <xf numFmtId="0" fontId="3" fillId="0" borderId="21" xfId="0" applyFont="1" applyBorder="1" applyAlignment="1">
      <alignment horizontal="left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0" fillId="0" borderId="25" xfId="0" applyBorder="1"/>
    <xf numFmtId="0" fontId="5" fillId="0" borderId="13" xfId="0" applyFont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2" fontId="5" fillId="2" borderId="5" xfId="0" applyNumberFormat="1" applyFont="1" applyFill="1" applyBorder="1" applyAlignment="1" applyProtection="1">
      <alignment horizontal="center" vertical="center"/>
      <protection locked="0"/>
    </xf>
    <xf numFmtId="2" fontId="5" fillId="2" borderId="21" xfId="0" applyNumberFormat="1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/>
    </xf>
    <xf numFmtId="0" fontId="5" fillId="0" borderId="22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4" fontId="5" fillId="2" borderId="20" xfId="0" applyNumberFormat="1" applyFont="1" applyFill="1" applyBorder="1" applyAlignment="1" applyProtection="1">
      <alignment horizontal="center" vertical="center"/>
      <protection locked="0"/>
    </xf>
    <xf numFmtId="4" fontId="5" fillId="0" borderId="17" xfId="0" applyNumberFormat="1" applyFont="1" applyBorder="1" applyAlignment="1" applyProtection="1">
      <alignment horizontal="center" vertical="center"/>
      <protection hidden="1"/>
    </xf>
    <xf numFmtId="4" fontId="7" fillId="0" borderId="18" xfId="0" applyNumberFormat="1" applyFont="1" applyBorder="1" applyAlignment="1" applyProtection="1">
      <alignment horizontal="center" vertical="center"/>
      <protection hidden="1"/>
    </xf>
    <xf numFmtId="2" fontId="5" fillId="2" borderId="20" xfId="0" applyNumberFormat="1" applyFont="1" applyFill="1" applyBorder="1" applyAlignment="1" applyProtection="1">
      <alignment horizontal="right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16" fontId="5" fillId="0" borderId="5" xfId="0" applyNumberFormat="1" applyFont="1" applyBorder="1" applyAlignment="1">
      <alignment horizontal="center" vertical="center"/>
    </xf>
    <xf numFmtId="16" fontId="5" fillId="0" borderId="21" xfId="0" applyNumberFormat="1" applyFont="1" applyBorder="1" applyAlignment="1">
      <alignment horizontal="center" vertical="center"/>
    </xf>
    <xf numFmtId="14" fontId="5" fillId="2" borderId="5" xfId="0" applyNumberFormat="1" applyFont="1" applyFill="1" applyBorder="1" applyAlignment="1" applyProtection="1">
      <alignment horizontal="center"/>
      <protection locked="0"/>
    </xf>
    <xf numFmtId="14" fontId="5" fillId="2" borderId="6" xfId="0" applyNumberFormat="1" applyFont="1" applyFill="1" applyBorder="1" applyAlignment="1" applyProtection="1">
      <alignment horizontal="center"/>
      <protection locked="0"/>
    </xf>
    <xf numFmtId="14" fontId="5" fillId="2" borderId="21" xfId="0" applyNumberFormat="1" applyFont="1" applyFill="1" applyBorder="1" applyAlignment="1" applyProtection="1">
      <alignment horizontal="center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3" fontId="5" fillId="2" borderId="22" xfId="0" applyNumberFormat="1" applyFont="1" applyFill="1" applyBorder="1" applyAlignment="1" applyProtection="1">
      <alignment horizontal="center" vertical="center"/>
      <protection locked="0"/>
    </xf>
    <xf numFmtId="0" fontId="4" fillId="0" borderId="16" xfId="0" applyFont="1" applyBorder="1" applyAlignment="1">
      <alignment horizontal="right"/>
    </xf>
    <xf numFmtId="0" fontId="4" fillId="0" borderId="13" xfId="0" applyFont="1" applyBorder="1" applyAlignment="1">
      <alignment horizontal="right"/>
    </xf>
    <xf numFmtId="14" fontId="5" fillId="2" borderId="2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3" fontId="5" fillId="2" borderId="2" xfId="0" applyNumberFormat="1" applyFont="1" applyFill="1" applyBorder="1" applyAlignment="1" applyProtection="1">
      <alignment horizontal="center" vertical="center"/>
      <protection locked="0"/>
    </xf>
    <xf numFmtId="4" fontId="5" fillId="0" borderId="20" xfId="0" applyNumberFormat="1" applyFont="1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0" fontId="3" fillId="2" borderId="5" xfId="0" applyFont="1" applyFill="1" applyBorder="1" applyAlignment="1" applyProtection="1">
      <alignment horizontal="left" vertical="center" wrapText="1"/>
      <protection locked="0"/>
    </xf>
    <xf numFmtId="0" fontId="3" fillId="2" borderId="6" xfId="0" applyFont="1" applyFill="1" applyBorder="1" applyAlignment="1" applyProtection="1">
      <alignment horizontal="left" vertical="center" wrapText="1"/>
      <protection locked="0"/>
    </xf>
    <xf numFmtId="0" fontId="3" fillId="2" borderId="21" xfId="0" applyFont="1" applyFill="1" applyBorder="1" applyAlignment="1" applyProtection="1">
      <alignment horizontal="left" vertical="center" wrapText="1"/>
      <protection locked="0"/>
    </xf>
    <xf numFmtId="4" fontId="5" fillId="0" borderId="5" xfId="0" applyNumberFormat="1" applyFont="1" applyBorder="1" applyAlignment="1" applyProtection="1">
      <alignment horizontal="center" vertical="center"/>
      <protection hidden="1"/>
    </xf>
    <xf numFmtId="4" fontId="5" fillId="0" borderId="21" xfId="0" applyNumberFormat="1" applyFont="1" applyBorder="1" applyAlignment="1" applyProtection="1">
      <alignment horizontal="center" vertical="center"/>
      <protection hidden="1"/>
    </xf>
    <xf numFmtId="14" fontId="5" fillId="2" borderId="2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5" fillId="2" borderId="16" xfId="0" applyFont="1" applyFill="1" applyBorder="1" applyAlignment="1" applyProtection="1">
      <alignment horizontal="left" vertical="center"/>
      <protection locked="0"/>
    </xf>
    <xf numFmtId="0" fontId="5" fillId="2" borderId="13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left" vertical="center"/>
      <protection locked="0"/>
    </xf>
    <xf numFmtId="0" fontId="5" fillId="2" borderId="16" xfId="0" applyFont="1" applyFill="1" applyBorder="1" applyAlignment="1" applyProtection="1">
      <alignment horizontal="left" vertical="center" wrapText="1"/>
      <protection locked="0"/>
    </xf>
    <xf numFmtId="0" fontId="5" fillId="2" borderId="13" xfId="0" applyFont="1" applyFill="1" applyBorder="1" applyAlignment="1" applyProtection="1">
      <alignment horizontal="left" vertical="center" wrapText="1"/>
      <protection locked="0"/>
    </xf>
    <xf numFmtId="0" fontId="5" fillId="2" borderId="14" xfId="0" applyFont="1" applyFill="1" applyBorder="1" applyAlignment="1" applyProtection="1">
      <alignment horizontal="left" vertical="center" wrapText="1"/>
      <protection locked="0"/>
    </xf>
    <xf numFmtId="0" fontId="5" fillId="2" borderId="31" xfId="0" applyFont="1" applyFill="1" applyBorder="1" applyAlignment="1" applyProtection="1">
      <alignment horizontal="center" vertical="center"/>
      <protection locked="0"/>
    </xf>
    <xf numFmtId="0" fontId="5" fillId="2" borderId="32" xfId="0" applyFont="1" applyFill="1" applyBorder="1" applyAlignment="1" applyProtection="1">
      <alignment horizontal="center" vertical="center"/>
      <protection locked="0"/>
    </xf>
    <xf numFmtId="14" fontId="5" fillId="2" borderId="28" xfId="0" applyNumberFormat="1" applyFont="1" applyFill="1" applyBorder="1" applyAlignment="1" applyProtection="1">
      <alignment horizontal="center" vertical="center"/>
      <protection locked="0"/>
    </xf>
    <xf numFmtId="0" fontId="5" fillId="2" borderId="29" xfId="0" applyFont="1" applyFill="1" applyBorder="1" applyAlignment="1" applyProtection="1">
      <alignment horizontal="center" vertical="center"/>
      <protection locked="0"/>
    </xf>
    <xf numFmtId="0" fontId="5" fillId="2" borderId="28" xfId="0" applyFont="1" applyFill="1" applyBorder="1" applyAlignment="1" applyProtection="1">
      <alignment horizontal="center" vertical="center"/>
      <protection locked="0"/>
    </xf>
    <xf numFmtId="0" fontId="5" fillId="2" borderId="35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2" borderId="25" xfId="0" applyFont="1" applyFill="1" applyBorder="1" applyAlignment="1" applyProtection="1">
      <alignment horizontal="left" vertical="center"/>
      <protection locked="0"/>
    </xf>
    <xf numFmtId="0" fontId="5" fillId="2" borderId="36" xfId="0" applyFont="1" applyFill="1" applyBorder="1" applyAlignment="1" applyProtection="1">
      <alignment horizontal="left" vertical="center"/>
      <protection locked="0"/>
    </xf>
    <xf numFmtId="0" fontId="5" fillId="2" borderId="33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 applyProtection="1">
      <alignment horizontal="left" vertical="center"/>
      <protection locked="0"/>
    </xf>
    <xf numFmtId="0" fontId="5" fillId="2" borderId="21" xfId="0" applyFont="1" applyFill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2" borderId="28" xfId="0" applyFont="1" applyFill="1" applyBorder="1" applyAlignment="1" applyProtection="1">
      <alignment horizontal="left" vertical="center"/>
      <protection locked="0"/>
    </xf>
    <xf numFmtId="0" fontId="5" fillId="2" borderId="35" xfId="0" applyFont="1" applyFill="1" applyBorder="1" applyAlignment="1" applyProtection="1">
      <alignment horizontal="left" vertical="center"/>
      <protection locked="0"/>
    </xf>
    <xf numFmtId="0" fontId="5" fillId="2" borderId="29" xfId="0" applyFont="1" applyFill="1" applyBorder="1" applyAlignment="1" applyProtection="1">
      <alignment horizontal="left" vertical="center"/>
      <protection locked="0"/>
    </xf>
    <xf numFmtId="14" fontId="0" fillId="2" borderId="9" xfId="0" applyNumberFormat="1" applyFill="1" applyBorder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0" fillId="2" borderId="16" xfId="0" applyFill="1" applyBorder="1" applyAlignment="1" applyProtection="1">
      <alignment horizontal="left" vertical="center"/>
      <protection locked="0"/>
    </xf>
    <xf numFmtId="0" fontId="0" fillId="2" borderId="13" xfId="0" applyFill="1" applyBorder="1" applyAlignment="1" applyProtection="1">
      <alignment horizontal="left" vertical="center"/>
      <protection locked="0"/>
    </xf>
    <xf numFmtId="0" fontId="4" fillId="2" borderId="13" xfId="0" applyFont="1" applyFill="1" applyBorder="1" applyAlignment="1" applyProtection="1">
      <alignment horizontal="left" vertical="center"/>
      <protection locked="0"/>
    </xf>
    <xf numFmtId="0" fontId="5" fillId="2" borderId="31" xfId="0" applyFont="1" applyFill="1" applyBorder="1" applyAlignment="1" applyProtection="1">
      <alignment horizontal="left" vertical="center"/>
      <protection locked="0"/>
    </xf>
    <xf numFmtId="0" fontId="5" fillId="2" borderId="34" xfId="0" applyFont="1" applyFill="1" applyBorder="1" applyAlignment="1" applyProtection="1">
      <alignment horizontal="left" vertical="center"/>
      <protection locked="0"/>
    </xf>
    <xf numFmtId="0" fontId="5" fillId="2" borderId="32" xfId="0" applyFont="1" applyFill="1" applyBorder="1" applyAlignment="1" applyProtection="1">
      <alignment horizontal="left" vertical="center"/>
      <protection locked="0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5" fillId="2" borderId="37" xfId="0" applyFont="1" applyFill="1" applyBorder="1" applyAlignment="1" applyProtection="1">
      <alignment horizontal="left" vertical="center"/>
      <protection locked="0"/>
    </xf>
    <xf numFmtId="0" fontId="5" fillId="2" borderId="38" xfId="0" applyFont="1" applyFill="1" applyBorder="1" applyAlignment="1" applyProtection="1">
      <alignment horizontal="left" vertical="center"/>
      <protection locked="0"/>
    </xf>
    <xf numFmtId="0" fontId="5" fillId="2" borderId="34" xfId="0" applyFont="1" applyFill="1" applyBorder="1" applyAlignment="1" applyProtection="1">
      <alignment horizontal="center" vertical="center"/>
      <protection locked="0"/>
    </xf>
    <xf numFmtId="2" fontId="5" fillId="2" borderId="5" xfId="0" applyNumberFormat="1" applyFont="1" applyFill="1" applyBorder="1" applyAlignment="1" applyProtection="1">
      <alignment horizontal="center" vertical="center"/>
      <protection locked="0"/>
    </xf>
    <xf numFmtId="2" fontId="5" fillId="2" borderId="21" xfId="0" applyNumberFormat="1" applyFont="1" applyFill="1" applyBorder="1" applyAlignment="1" applyProtection="1">
      <alignment horizontal="center" vertical="center"/>
      <protection locked="0"/>
    </xf>
    <xf numFmtId="0" fontId="5" fillId="2" borderId="37" xfId="0" applyFont="1" applyFill="1" applyBorder="1" applyAlignment="1" applyProtection="1">
      <alignment horizontal="left"/>
      <protection locked="0"/>
    </xf>
    <xf numFmtId="0" fontId="5" fillId="2" borderId="13" xfId="0" applyFont="1" applyFill="1" applyBorder="1" applyAlignment="1" applyProtection="1">
      <alignment horizontal="left"/>
      <protection locked="0"/>
    </xf>
    <xf numFmtId="0" fontId="5" fillId="2" borderId="16" xfId="0" applyFont="1" applyFill="1" applyBorder="1" applyAlignment="1" applyProtection="1">
      <alignment horizontal="left"/>
      <protection locked="0"/>
    </xf>
    <xf numFmtId="0" fontId="5" fillId="2" borderId="14" xfId="0" applyFont="1" applyFill="1" applyBorder="1" applyAlignment="1" applyProtection="1">
      <alignment horizontal="left"/>
      <protection locked="0"/>
    </xf>
    <xf numFmtId="14" fontId="5" fillId="2" borderId="16" xfId="0" applyNumberFormat="1" applyFont="1" applyFill="1" applyBorder="1" applyAlignment="1" applyProtection="1">
      <alignment horizontal="center" vertical="center"/>
      <protection locked="0"/>
    </xf>
    <xf numFmtId="0" fontId="4" fillId="0" borderId="20" xfId="0" applyFont="1" applyBorder="1" applyAlignment="1">
      <alignment horizontal="center" vertical="center"/>
    </xf>
    <xf numFmtId="0" fontId="5" fillId="2" borderId="9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5" fillId="0" borderId="30" xfId="0" applyFont="1" applyBorder="1" applyAlignment="1">
      <alignment vertical="center"/>
    </xf>
    <xf numFmtId="0" fontId="5" fillId="2" borderId="16" xfId="0" applyFont="1" applyFill="1" applyBorder="1" applyAlignment="1" applyProtection="1">
      <alignment horizontal="center"/>
      <protection locked="0"/>
    </xf>
    <xf numFmtId="0" fontId="5" fillId="2" borderId="13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24" xfId="0" applyFont="1" applyFill="1" applyBorder="1" applyAlignment="1" applyProtection="1">
      <alignment horizontal="center" vertical="center"/>
      <protection locked="0"/>
    </xf>
    <xf numFmtId="14" fontId="5" fillId="2" borderId="25" xfId="0" applyNumberFormat="1" applyFont="1" applyFill="1" applyBorder="1" applyAlignment="1" applyProtection="1">
      <alignment horizontal="center" vertical="center"/>
      <protection locked="0"/>
    </xf>
    <xf numFmtId="0" fontId="5" fillId="2" borderId="33" xfId="0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0" fontId="5" fillId="2" borderId="36" xfId="0" applyFont="1" applyFill="1" applyBorder="1" applyAlignment="1" applyProtection="1">
      <alignment horizontal="center" vertical="center"/>
      <protection locked="0"/>
    </xf>
    <xf numFmtId="0" fontId="5" fillId="2" borderId="30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left" vertical="center" indent="2"/>
    </xf>
    <xf numFmtId="0" fontId="5" fillId="0" borderId="2" xfId="0" applyFont="1" applyBorder="1" applyAlignment="1">
      <alignment horizontal="left" vertical="center" indent="2"/>
    </xf>
    <xf numFmtId="0" fontId="5" fillId="0" borderId="3" xfId="0" applyFont="1" applyBorder="1" applyAlignment="1">
      <alignment horizontal="left" vertical="center" indent="2"/>
    </xf>
    <xf numFmtId="0" fontId="5" fillId="0" borderId="16" xfId="0" applyFont="1" applyBorder="1" applyAlignment="1">
      <alignment horizontal="left" vertical="center" indent="2"/>
    </xf>
    <xf numFmtId="0" fontId="5" fillId="0" borderId="13" xfId="0" applyFont="1" applyBorder="1" applyAlignment="1">
      <alignment horizontal="left" vertical="center" indent="2"/>
    </xf>
    <xf numFmtId="0" fontId="5" fillId="0" borderId="14" xfId="0" applyFont="1" applyBorder="1" applyAlignment="1">
      <alignment horizontal="left" vertical="center" indent="2"/>
    </xf>
    <xf numFmtId="14" fontId="5" fillId="2" borderId="34" xfId="0" applyNumberFormat="1" applyFont="1" applyFill="1" applyBorder="1" applyAlignment="1" applyProtection="1">
      <alignment horizontal="center" vertical="center"/>
      <protection locked="0"/>
    </xf>
    <xf numFmtId="4" fontId="7" fillId="0" borderId="18" xfId="0" applyNumberFormat="1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5" fillId="2" borderId="5" xfId="0" applyFont="1" applyFill="1" applyBorder="1" applyAlignment="1" applyProtection="1">
      <alignment horizontal="left"/>
      <protection locked="0"/>
    </xf>
    <xf numFmtId="0" fontId="5" fillId="2" borderId="6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horizontal="left"/>
      <protection locked="0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21" xfId="0" applyFill="1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21" xfId="0" applyBorder="1" applyAlignment="1" applyProtection="1">
      <alignment horizontal="left"/>
      <protection locked="0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440055</xdr:colOff>
      <xdr:row>3</xdr:row>
      <xdr:rowOff>15240</xdr:rowOff>
    </xdr:from>
    <xdr:to>
      <xdr:col>20</xdr:col>
      <xdr:colOff>590543</xdr:colOff>
      <xdr:row>21</xdr:row>
      <xdr:rowOff>68580</xdr:rowOff>
    </xdr:to>
    <xdr:sp macro="" textlink="">
      <xdr:nvSpPr>
        <xdr:cNvPr id="2" name="Vuokaaviosymboli: Dokumentti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719060" y="624840"/>
          <a:ext cx="2762250" cy="2994660"/>
        </a:xfrm>
        <a:prstGeom prst="flowChartDocument">
          <a:avLst/>
        </a:prstGeom>
        <a:solidFill>
          <a:srgbClr val="FFC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fi-FI" sz="1400" b="1">
              <a:solidFill>
                <a:sysClr val="windowText" lastClr="000000"/>
              </a:solidFill>
            </a:rPr>
            <a:t>TÄYTTÖ- ja TULOSTUSOHJE</a:t>
          </a:r>
        </a:p>
        <a:p>
          <a:pPr algn="ctr"/>
          <a:endParaRPr lang="fi-FI" sz="1400" b="1">
            <a:solidFill>
              <a:sysClr val="windowText" lastClr="000000"/>
            </a:solidFill>
          </a:endParaRPr>
        </a:p>
        <a:p>
          <a:pPr algn="l"/>
          <a:r>
            <a:rPr lang="fi-FI" sz="1200" b="0">
              <a:solidFill>
                <a:sysClr val="windowText" lastClr="000000"/>
              </a:solidFill>
            </a:rPr>
            <a:t>Tarjousta</a:t>
          </a:r>
          <a:r>
            <a:rPr lang="fi-FI" sz="1200" b="0" baseline="0">
              <a:solidFill>
                <a:sysClr val="windowText" lastClr="000000"/>
              </a:solidFill>
            </a:rPr>
            <a:t> tehtäessä riittää  yleensä pelkästään 1. sivun täyttö. Saatuasi kaupat täytä myös liite 1 ja vaihda rasti otsikossa pienurakkasopimuksen kohdalle.</a:t>
          </a:r>
        </a:p>
        <a:p>
          <a:pPr algn="l"/>
          <a:r>
            <a:rPr lang="fi-FI" sz="1200" b="0" baseline="0">
              <a:solidFill>
                <a:sysClr val="windowText" lastClr="000000"/>
              </a:solidFill>
            </a:rPr>
            <a:t>Jos tulostettaessa/esikatselussa näyttää rivejä jäävän pois tai siirtyvän seuraavalle sivulle, muuta tulostusasetuksista marginaaleja tai skaalausta.</a:t>
          </a:r>
        </a:p>
        <a:p>
          <a:pPr algn="ctr"/>
          <a:endParaRPr lang="fi-FI" sz="1400" b="1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22860</xdr:colOff>
          <xdr:row>7</xdr:row>
          <xdr:rowOff>152400</xdr:rowOff>
        </xdr:from>
        <xdr:to>
          <xdr:col>1</xdr:col>
          <xdr:colOff>228600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12</xdr:col>
          <xdr:colOff>45720</xdr:colOff>
          <xdr:row>8</xdr:row>
          <xdr:rowOff>68580</xdr:rowOff>
        </xdr:from>
        <xdr:to>
          <xdr:col>12</xdr:col>
          <xdr:colOff>259080</xdr:colOff>
          <xdr:row>9</xdr:row>
          <xdr:rowOff>106680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50</xdr:row>
          <xdr:rowOff>22860</xdr:rowOff>
        </xdr:from>
        <xdr:to>
          <xdr:col>2</xdr:col>
          <xdr:colOff>7620</xdr:colOff>
          <xdr:row>50</xdr:row>
          <xdr:rowOff>198120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50</xdr:row>
          <xdr:rowOff>22860</xdr:rowOff>
        </xdr:from>
        <xdr:to>
          <xdr:col>7</xdr:col>
          <xdr:colOff>7620</xdr:colOff>
          <xdr:row>50</xdr:row>
          <xdr:rowOff>198120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182880</xdr:colOff>
          <xdr:row>50</xdr:row>
          <xdr:rowOff>30480</xdr:rowOff>
        </xdr:from>
        <xdr:to>
          <xdr:col>14</xdr:col>
          <xdr:colOff>22860</xdr:colOff>
          <xdr:row>51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7620</xdr:colOff>
          <xdr:row>113</xdr:row>
          <xdr:rowOff>144780</xdr:rowOff>
        </xdr:from>
        <xdr:to>
          <xdr:col>1</xdr:col>
          <xdr:colOff>220980</xdr:colOff>
          <xdr:row>115</xdr:row>
          <xdr:rowOff>7620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7620</xdr:colOff>
          <xdr:row>114</xdr:row>
          <xdr:rowOff>182880</xdr:rowOff>
        </xdr:from>
        <xdr:to>
          <xdr:col>1</xdr:col>
          <xdr:colOff>228600</xdr:colOff>
          <xdr:row>116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38100</xdr:colOff>
          <xdr:row>0</xdr:row>
          <xdr:rowOff>152400</xdr:rowOff>
        </xdr:from>
        <xdr:to>
          <xdr:col>2</xdr:col>
          <xdr:colOff>0</xdr:colOff>
          <xdr:row>2</xdr:row>
          <xdr:rowOff>7620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12</xdr:col>
          <xdr:colOff>38100</xdr:colOff>
          <xdr:row>0</xdr:row>
          <xdr:rowOff>152400</xdr:rowOff>
        </xdr:from>
        <xdr:to>
          <xdr:col>12</xdr:col>
          <xdr:colOff>274320</xdr:colOff>
          <xdr:row>2</xdr:row>
          <xdr:rowOff>7620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22860</xdr:colOff>
          <xdr:row>8</xdr:row>
          <xdr:rowOff>152400</xdr:rowOff>
        </xdr:from>
        <xdr:to>
          <xdr:col>1</xdr:col>
          <xdr:colOff>228600</xdr:colOff>
          <xdr:row>10</xdr:row>
          <xdr:rowOff>30480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59</xdr:row>
          <xdr:rowOff>114300</xdr:rowOff>
        </xdr:from>
        <xdr:to>
          <xdr:col>4</xdr:col>
          <xdr:colOff>45720</xdr:colOff>
          <xdr:row>61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omments" Target="../comments1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ul1"/>
  <dimension ref="B2:U119"/>
  <sheetViews>
    <sheetView showGridLines="0" showZeros="0" tabSelected="1" defaultGridColor="0" colorId="23" zoomScaleNormal="100" zoomScaleSheetLayoutView="100" workbookViewId="0">
      <selection activeCell="B6" sqref="B6:G6"/>
    </sheetView>
  </sheetViews>
  <sheetFormatPr defaultRowHeight="13.2" x14ac:dyDescent="0.25"/>
  <cols>
    <col min="2" max="2" width="4.109375" customWidth="1"/>
    <col min="3" max="3" width="5.109375" customWidth="1"/>
    <col min="4" max="4" width="9.21875" customWidth="1"/>
    <col min="5" max="5" width="5.21875" customWidth="1"/>
    <col min="6" max="6" width="8.44140625" customWidth="1"/>
    <col min="7" max="7" width="4.21875" customWidth="1"/>
    <col min="8" max="8" width="3.77734375" customWidth="1"/>
    <col min="9" max="9" width="9" customWidth="1"/>
    <col min="10" max="10" width="2.109375" customWidth="1"/>
    <col min="11" max="11" width="4.44140625" customWidth="1"/>
    <col min="12" max="12" width="10.21875" customWidth="1"/>
    <col min="13" max="14" width="5.5546875" customWidth="1"/>
    <col min="15" max="15" width="4.44140625" customWidth="1"/>
    <col min="16" max="16" width="15.21875" customWidth="1"/>
    <col min="17" max="17" width="11.5546875" customWidth="1"/>
  </cols>
  <sheetData>
    <row r="2" spans="2:21" ht="17.399999999999999" x14ac:dyDescent="0.3">
      <c r="B2" s="11"/>
      <c r="C2" s="85" t="s">
        <v>77</v>
      </c>
      <c r="D2" s="83"/>
      <c r="E2" s="83"/>
      <c r="F2" s="83"/>
      <c r="G2" s="83"/>
      <c r="H2" s="83"/>
      <c r="I2" s="83"/>
      <c r="J2" s="83"/>
      <c r="K2" s="83"/>
      <c r="L2" s="83"/>
      <c r="M2" s="11"/>
      <c r="N2" s="85" t="s">
        <v>75</v>
      </c>
      <c r="O2" s="83"/>
      <c r="P2" s="84"/>
    </row>
    <row r="3" spans="2:21" ht="17.399999999999999" x14ac:dyDescent="0.3"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</row>
    <row r="4" spans="2:21" x14ac:dyDescent="0.25">
      <c r="B4" s="211" t="s">
        <v>98</v>
      </c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3"/>
    </row>
    <row r="5" spans="2:21" x14ac:dyDescent="0.25">
      <c r="B5" s="4" t="s">
        <v>93</v>
      </c>
      <c r="C5" s="5"/>
      <c r="D5" s="5"/>
      <c r="E5" s="5"/>
      <c r="F5" s="5"/>
      <c r="G5" s="6"/>
      <c r="H5" s="173" t="s">
        <v>84</v>
      </c>
      <c r="I5" s="175"/>
      <c r="J5" s="4" t="s">
        <v>81</v>
      </c>
      <c r="K5" s="5"/>
      <c r="L5" s="5"/>
      <c r="M5" s="5"/>
      <c r="N5" s="5"/>
      <c r="O5" s="6"/>
      <c r="P5" s="126" t="s">
        <v>99</v>
      </c>
      <c r="Q5" s="131"/>
    </row>
    <row r="6" spans="2:21" ht="24.75" customHeight="1" x14ac:dyDescent="0.25">
      <c r="B6" s="196">
        <v>0</v>
      </c>
      <c r="C6" s="197"/>
      <c r="D6" s="197"/>
      <c r="E6" s="197"/>
      <c r="F6" s="197"/>
      <c r="G6" s="198"/>
      <c r="H6" s="150">
        <v>0</v>
      </c>
      <c r="I6" s="152"/>
      <c r="J6" s="196">
        <v>0</v>
      </c>
      <c r="K6" s="197"/>
      <c r="L6" s="197"/>
      <c r="M6" s="197"/>
      <c r="N6" s="197"/>
      <c r="O6" s="198"/>
      <c r="P6" s="51">
        <v>0</v>
      </c>
    </row>
    <row r="7" spans="2:21" s="1" customFormat="1" ht="10.199999999999999" x14ac:dyDescent="0.2">
      <c r="B7" s="190" t="s">
        <v>94</v>
      </c>
      <c r="C7" s="191"/>
      <c r="D7" s="191"/>
      <c r="E7" s="191"/>
      <c r="F7" s="191"/>
      <c r="G7" s="191"/>
      <c r="H7" s="191"/>
      <c r="I7" s="192"/>
      <c r="J7" s="4" t="s">
        <v>10</v>
      </c>
      <c r="K7" s="5"/>
      <c r="L7" s="5"/>
      <c r="M7" s="5"/>
      <c r="N7" s="5"/>
      <c r="O7" s="5"/>
      <c r="P7" s="6"/>
    </row>
    <row r="8" spans="2:21" x14ac:dyDescent="0.25">
      <c r="B8" s="193">
        <v>0</v>
      </c>
      <c r="C8" s="194"/>
      <c r="D8" s="194"/>
      <c r="E8" s="194"/>
      <c r="F8" s="194"/>
      <c r="G8" s="194"/>
      <c r="H8" s="194"/>
      <c r="I8" s="195"/>
      <c r="J8" s="257">
        <v>0</v>
      </c>
      <c r="K8" s="258"/>
      <c r="L8" s="258"/>
      <c r="M8" s="258"/>
      <c r="N8" s="194"/>
      <c r="O8" s="194"/>
      <c r="P8" s="195"/>
    </row>
    <row r="9" spans="2:21" ht="12.75" customHeight="1" x14ac:dyDescent="0.25">
      <c r="B9" s="133"/>
      <c r="C9" s="259" t="s">
        <v>96</v>
      </c>
      <c r="D9" s="259"/>
      <c r="E9" s="259"/>
      <c r="F9" s="259"/>
      <c r="G9" s="259"/>
      <c r="H9" s="259"/>
      <c r="I9" s="259"/>
      <c r="J9" s="269">
        <v>0</v>
      </c>
      <c r="K9" s="269"/>
      <c r="L9" s="98" t="s">
        <v>0</v>
      </c>
      <c r="M9" s="270" t="s">
        <v>95</v>
      </c>
      <c r="N9" s="271"/>
      <c r="O9" s="271"/>
      <c r="P9" s="272"/>
    </row>
    <row r="10" spans="2:21" ht="12.75" customHeight="1" x14ac:dyDescent="0.25">
      <c r="B10" s="124"/>
      <c r="C10" s="125" t="s">
        <v>97</v>
      </c>
      <c r="D10" s="125"/>
      <c r="E10" s="125"/>
      <c r="F10" s="125"/>
      <c r="G10" s="125"/>
      <c r="H10" s="125"/>
      <c r="I10" s="125"/>
      <c r="J10" s="276">
        <v>0</v>
      </c>
      <c r="K10" s="248"/>
      <c r="L10" s="200"/>
      <c r="M10" s="273"/>
      <c r="N10" s="274"/>
      <c r="O10" s="274"/>
      <c r="P10" s="275"/>
    </row>
    <row r="11" spans="2:21" ht="6" customHeight="1" x14ac:dyDescent="0.25">
      <c r="B11" s="13"/>
      <c r="C11" s="12"/>
      <c r="D11" s="12"/>
      <c r="E11" s="12"/>
      <c r="F11" s="12"/>
      <c r="G11" s="12"/>
      <c r="H11" s="12"/>
      <c r="I11" s="12"/>
      <c r="J11" s="33"/>
      <c r="K11" s="33"/>
      <c r="L11" s="33"/>
      <c r="M11" s="33"/>
      <c r="N11" s="33"/>
      <c r="O11" s="33"/>
      <c r="P11" s="33"/>
    </row>
    <row r="12" spans="2:21" x14ac:dyDescent="0.25">
      <c r="B12" s="211" t="s">
        <v>2</v>
      </c>
      <c r="C12" s="212"/>
      <c r="D12" s="212"/>
      <c r="E12" s="212"/>
      <c r="F12" s="212"/>
      <c r="G12" s="212"/>
      <c r="H12" s="212"/>
      <c r="I12" s="212"/>
      <c r="J12" s="212"/>
      <c r="K12" s="212"/>
      <c r="L12" s="212"/>
      <c r="M12" s="212"/>
      <c r="N12" s="212"/>
      <c r="O12" s="212"/>
      <c r="P12" s="213"/>
    </row>
    <row r="13" spans="2:21" s="3" customFormat="1" ht="11.25" customHeight="1" x14ac:dyDescent="0.2">
      <c r="B13" s="123" t="s">
        <v>100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169" t="s">
        <v>7</v>
      </c>
      <c r="N13" s="245"/>
      <c r="O13" s="170"/>
      <c r="P13" s="122" t="s">
        <v>3</v>
      </c>
    </row>
    <row r="14" spans="2:21" x14ac:dyDescent="0.25">
      <c r="B14" s="253">
        <v>0</v>
      </c>
      <c r="C14" s="252"/>
      <c r="D14" s="252"/>
      <c r="E14" s="252"/>
      <c r="F14" s="252"/>
      <c r="G14" s="252"/>
      <c r="H14" s="252"/>
      <c r="I14" s="252"/>
      <c r="J14" s="252"/>
      <c r="K14" s="252"/>
      <c r="L14" s="254"/>
      <c r="M14" s="260">
        <v>0</v>
      </c>
      <c r="N14" s="261"/>
      <c r="O14" s="262"/>
      <c r="P14" s="101"/>
    </row>
    <row r="15" spans="2:21" s="3" customFormat="1" ht="10.199999999999999" x14ac:dyDescent="0.2">
      <c r="B15" s="4" t="s">
        <v>101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6"/>
      <c r="T15" s="9"/>
      <c r="U15" s="3">
        <f>IF(T15=TRUE,20,0)</f>
        <v>0</v>
      </c>
    </row>
    <row r="16" spans="2:21" x14ac:dyDescent="0.25">
      <c r="B16" s="102">
        <v>0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4"/>
    </row>
    <row r="17" spans="2:16" x14ac:dyDescent="0.25">
      <c r="B17" s="105">
        <v>0</v>
      </c>
      <c r="C17" s="106"/>
      <c r="D17" s="106"/>
      <c r="E17" s="106"/>
      <c r="F17" s="106"/>
      <c r="G17" s="106"/>
      <c r="H17" s="106">
        <v>0</v>
      </c>
      <c r="I17" s="106"/>
      <c r="J17" s="106"/>
      <c r="K17" s="106"/>
      <c r="L17" s="106"/>
      <c r="M17" s="106"/>
      <c r="N17" s="106"/>
      <c r="O17" s="106"/>
      <c r="P17" s="107"/>
    </row>
    <row r="18" spans="2:16" s="3" customFormat="1" ht="12.75" customHeight="1" x14ac:dyDescent="0.2">
      <c r="B18" s="242" t="s">
        <v>102</v>
      </c>
      <c r="C18" s="243"/>
      <c r="D18" s="244"/>
      <c r="E18" s="158" t="s">
        <v>5</v>
      </c>
      <c r="F18" s="160"/>
      <c r="G18" s="158" t="s">
        <v>4</v>
      </c>
      <c r="H18" s="159"/>
      <c r="I18" s="160"/>
      <c r="J18" s="159" t="s">
        <v>6</v>
      </c>
      <c r="K18" s="159"/>
      <c r="L18" s="160"/>
      <c r="M18" s="158" t="s">
        <v>5</v>
      </c>
      <c r="N18" s="160"/>
      <c r="O18" s="242" t="s">
        <v>103</v>
      </c>
      <c r="P18" s="244"/>
    </row>
    <row r="19" spans="2:16" x14ac:dyDescent="0.25">
      <c r="B19" s="215">
        <v>0</v>
      </c>
      <c r="C19" s="216"/>
      <c r="D19" s="217"/>
      <c r="E19" s="265">
        <v>0</v>
      </c>
      <c r="F19" s="266"/>
      <c r="G19" s="267">
        <v>0</v>
      </c>
      <c r="H19" s="268"/>
      <c r="I19" s="266"/>
      <c r="J19" s="269">
        <v>0</v>
      </c>
      <c r="K19" s="269"/>
      <c r="L19" s="264"/>
      <c r="M19" s="267">
        <v>0</v>
      </c>
      <c r="N19" s="266"/>
      <c r="O19" s="263">
        <v>0</v>
      </c>
      <c r="P19" s="264"/>
    </row>
    <row r="20" spans="2:16" x14ac:dyDescent="0.25">
      <c r="B20" s="215">
        <v>0</v>
      </c>
      <c r="C20" s="216"/>
      <c r="D20" s="217"/>
      <c r="E20" s="201">
        <v>0</v>
      </c>
      <c r="F20" s="202"/>
      <c r="G20" s="203">
        <v>0</v>
      </c>
      <c r="H20" s="204"/>
      <c r="I20" s="202"/>
      <c r="J20" s="204">
        <v>0</v>
      </c>
      <c r="K20" s="204"/>
      <c r="L20" s="202"/>
      <c r="M20" s="203"/>
      <c r="N20" s="202"/>
      <c r="O20" s="203"/>
      <c r="P20" s="202"/>
    </row>
    <row r="21" spans="2:16" x14ac:dyDescent="0.25">
      <c r="B21" s="231">
        <v>0</v>
      </c>
      <c r="C21" s="232"/>
      <c r="D21" s="233"/>
      <c r="E21" s="203"/>
      <c r="F21" s="202"/>
      <c r="G21" s="203"/>
      <c r="H21" s="204"/>
      <c r="I21" s="202"/>
      <c r="J21" s="204"/>
      <c r="K21" s="204"/>
      <c r="L21" s="202"/>
      <c r="M21" s="203"/>
      <c r="N21" s="202"/>
      <c r="O21" s="203"/>
      <c r="P21" s="202"/>
    </row>
    <row r="22" spans="2:16" x14ac:dyDescent="0.25">
      <c r="B22" s="231"/>
      <c r="C22" s="232"/>
      <c r="D22" s="233"/>
      <c r="E22" s="203"/>
      <c r="F22" s="202"/>
      <c r="G22" s="203"/>
      <c r="H22" s="204"/>
      <c r="I22" s="202"/>
      <c r="J22" s="204">
        <v>0</v>
      </c>
      <c r="K22" s="204"/>
      <c r="L22" s="202"/>
      <c r="M22" s="203">
        <v>0</v>
      </c>
      <c r="N22" s="202"/>
      <c r="O22" s="203"/>
      <c r="P22" s="202"/>
    </row>
    <row r="23" spans="2:16" x14ac:dyDescent="0.25">
      <c r="B23" s="239"/>
      <c r="C23" s="240"/>
      <c r="D23" s="241"/>
      <c r="E23" s="199"/>
      <c r="F23" s="200"/>
      <c r="G23" s="199"/>
      <c r="H23" s="248"/>
      <c r="I23" s="200"/>
      <c r="J23" s="248"/>
      <c r="K23" s="248"/>
      <c r="L23" s="200"/>
      <c r="M23" s="199"/>
      <c r="N23" s="200"/>
      <c r="O23" s="199">
        <v>0</v>
      </c>
      <c r="P23" s="200"/>
    </row>
    <row r="24" spans="2:16" x14ac:dyDescent="0.25">
      <c r="B24" s="214" t="s">
        <v>64</v>
      </c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2"/>
    </row>
    <row r="25" spans="2:16" ht="6" customHeight="1" x14ac:dyDescent="0.25"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</row>
    <row r="26" spans="2:16" ht="12.75" customHeight="1" x14ac:dyDescent="0.25">
      <c r="B26" s="211" t="s">
        <v>49</v>
      </c>
      <c r="C26" s="212"/>
      <c r="D26" s="212"/>
      <c r="E26" s="212"/>
      <c r="F26" s="212"/>
      <c r="G26" s="212"/>
      <c r="H26" s="212"/>
      <c r="I26" s="212"/>
      <c r="J26" s="212"/>
      <c r="K26" s="212"/>
      <c r="L26" s="212"/>
      <c r="M26" s="212"/>
      <c r="N26" s="212"/>
      <c r="O26" s="212"/>
      <c r="P26" s="213"/>
    </row>
    <row r="27" spans="2:16" ht="12.75" customHeight="1" x14ac:dyDescent="0.25">
      <c r="B27" s="224" t="s">
        <v>104</v>
      </c>
      <c r="C27" s="225"/>
      <c r="D27" s="225"/>
      <c r="E27" s="225"/>
      <c r="F27" s="167" t="s">
        <v>72</v>
      </c>
      <c r="G27" s="169" t="s">
        <v>56</v>
      </c>
      <c r="H27" s="170"/>
      <c r="I27" s="35" t="s">
        <v>58</v>
      </c>
      <c r="J27" s="278" t="s">
        <v>105</v>
      </c>
      <c r="K27" s="279"/>
      <c r="L27" s="37" t="s">
        <v>50</v>
      </c>
      <c r="M27" s="37" t="s">
        <v>54</v>
      </c>
      <c r="N27" s="169" t="s">
        <v>52</v>
      </c>
      <c r="O27" s="170"/>
      <c r="P27" s="36" t="s">
        <v>50</v>
      </c>
    </row>
    <row r="28" spans="2:16" ht="12.75" customHeight="1" x14ac:dyDescent="0.25">
      <c r="B28" s="226"/>
      <c r="C28" s="227"/>
      <c r="D28" s="227"/>
      <c r="E28" s="227"/>
      <c r="F28" s="168"/>
      <c r="G28" s="171"/>
      <c r="H28" s="172"/>
      <c r="I28" s="38" t="s">
        <v>59</v>
      </c>
      <c r="J28" s="280" t="s">
        <v>38</v>
      </c>
      <c r="K28" s="281"/>
      <c r="L28" s="40" t="s">
        <v>55</v>
      </c>
      <c r="M28" s="40" t="s">
        <v>38</v>
      </c>
      <c r="N28" s="171" t="s">
        <v>53</v>
      </c>
      <c r="O28" s="172"/>
      <c r="P28" s="39" t="s">
        <v>51</v>
      </c>
    </row>
    <row r="29" spans="2:16" ht="12.75" customHeight="1" x14ac:dyDescent="0.25">
      <c r="B29" s="221">
        <v>0</v>
      </c>
      <c r="C29" s="222"/>
      <c r="D29" s="222"/>
      <c r="E29" s="223"/>
      <c r="F29" s="66">
        <v>0</v>
      </c>
      <c r="G29" s="176">
        <v>0</v>
      </c>
      <c r="H29" s="177"/>
      <c r="I29" s="134">
        <v>0</v>
      </c>
      <c r="J29" s="249">
        <v>0</v>
      </c>
      <c r="K29" s="250"/>
      <c r="L29" s="135">
        <f>F29*(I29-I29*J29%)</f>
        <v>0</v>
      </c>
      <c r="M29" s="52">
        <v>25.5</v>
      </c>
      <c r="N29" s="184">
        <f>ROUNDDOWN(L29*M29%,2)</f>
        <v>0</v>
      </c>
      <c r="O29" s="185"/>
      <c r="P29" s="135">
        <f t="shared" ref="P29:P49" si="0">IF(B29=0,0,L29+N29)</f>
        <v>0</v>
      </c>
    </row>
    <row r="30" spans="2:16" ht="12.75" customHeight="1" x14ac:dyDescent="0.25">
      <c r="B30" s="221"/>
      <c r="C30" s="222"/>
      <c r="D30" s="222"/>
      <c r="E30" s="223"/>
      <c r="F30" s="66"/>
      <c r="G30" s="176"/>
      <c r="H30" s="177"/>
      <c r="I30" s="134"/>
      <c r="J30" s="249">
        <v>0</v>
      </c>
      <c r="K30" s="250"/>
      <c r="L30" s="135">
        <f t="shared" ref="L30:L49" si="1">F30*(I30-I30*J30%)</f>
        <v>0</v>
      </c>
      <c r="M30" s="52"/>
      <c r="N30" s="184">
        <f t="shared" ref="N30:N49" si="2">ROUNDDOWN(L30*M30%,2)</f>
        <v>0</v>
      </c>
      <c r="O30" s="185"/>
      <c r="P30" s="135">
        <f t="shared" si="0"/>
        <v>0</v>
      </c>
    </row>
    <row r="31" spans="2:16" ht="12.75" customHeight="1" x14ac:dyDescent="0.25">
      <c r="B31" s="221"/>
      <c r="C31" s="222"/>
      <c r="D31" s="222"/>
      <c r="E31" s="223"/>
      <c r="F31" s="66"/>
      <c r="G31" s="176"/>
      <c r="H31" s="177"/>
      <c r="I31" s="134"/>
      <c r="J31" s="249">
        <v>0</v>
      </c>
      <c r="K31" s="250"/>
      <c r="L31" s="135">
        <f t="shared" si="1"/>
        <v>0</v>
      </c>
      <c r="M31" s="52"/>
      <c r="N31" s="184">
        <f t="shared" si="2"/>
        <v>0</v>
      </c>
      <c r="O31" s="185"/>
      <c r="P31" s="135">
        <f t="shared" si="0"/>
        <v>0</v>
      </c>
    </row>
    <row r="32" spans="2:16" ht="12.75" customHeight="1" x14ac:dyDescent="0.25">
      <c r="B32" s="221"/>
      <c r="C32" s="222"/>
      <c r="D32" s="222"/>
      <c r="E32" s="223"/>
      <c r="F32" s="66"/>
      <c r="G32" s="176"/>
      <c r="H32" s="177"/>
      <c r="I32" s="134"/>
      <c r="J32" s="249">
        <v>0</v>
      </c>
      <c r="K32" s="250"/>
      <c r="L32" s="135">
        <f t="shared" si="1"/>
        <v>0</v>
      </c>
      <c r="M32" s="52"/>
      <c r="N32" s="184">
        <f t="shared" si="2"/>
        <v>0</v>
      </c>
      <c r="O32" s="185"/>
      <c r="P32" s="135">
        <f t="shared" si="0"/>
        <v>0</v>
      </c>
    </row>
    <row r="33" spans="2:16" ht="12.75" customHeight="1" x14ac:dyDescent="0.25">
      <c r="B33" s="221"/>
      <c r="C33" s="222"/>
      <c r="D33" s="222"/>
      <c r="E33" s="223"/>
      <c r="F33" s="66"/>
      <c r="G33" s="176"/>
      <c r="H33" s="177"/>
      <c r="I33" s="134"/>
      <c r="J33" s="249">
        <v>0</v>
      </c>
      <c r="K33" s="250"/>
      <c r="L33" s="135">
        <f t="shared" si="1"/>
        <v>0</v>
      </c>
      <c r="M33" s="52"/>
      <c r="N33" s="184">
        <f t="shared" si="2"/>
        <v>0</v>
      </c>
      <c r="O33" s="185"/>
      <c r="P33" s="135">
        <f t="shared" si="0"/>
        <v>0</v>
      </c>
    </row>
    <row r="34" spans="2:16" ht="12.75" customHeight="1" x14ac:dyDescent="0.25">
      <c r="B34" s="221"/>
      <c r="C34" s="222"/>
      <c r="D34" s="222"/>
      <c r="E34" s="223"/>
      <c r="F34" s="66"/>
      <c r="G34" s="176"/>
      <c r="H34" s="177"/>
      <c r="I34" s="134"/>
      <c r="J34" s="249">
        <v>0</v>
      </c>
      <c r="K34" s="250"/>
      <c r="L34" s="135">
        <f t="shared" si="1"/>
        <v>0</v>
      </c>
      <c r="M34" s="52"/>
      <c r="N34" s="184">
        <f t="shared" si="2"/>
        <v>0</v>
      </c>
      <c r="O34" s="185"/>
      <c r="P34" s="135">
        <f t="shared" si="0"/>
        <v>0</v>
      </c>
    </row>
    <row r="35" spans="2:16" ht="12.75" customHeight="1" x14ac:dyDescent="0.25">
      <c r="B35" s="221"/>
      <c r="C35" s="222"/>
      <c r="D35" s="222"/>
      <c r="E35" s="223"/>
      <c r="F35" s="66"/>
      <c r="G35" s="176"/>
      <c r="H35" s="177"/>
      <c r="I35" s="134"/>
      <c r="J35" s="249">
        <v>0</v>
      </c>
      <c r="K35" s="250"/>
      <c r="L35" s="135">
        <f t="shared" si="1"/>
        <v>0</v>
      </c>
      <c r="M35" s="52"/>
      <c r="N35" s="184">
        <f t="shared" si="2"/>
        <v>0</v>
      </c>
      <c r="O35" s="185"/>
      <c r="P35" s="135">
        <f t="shared" si="0"/>
        <v>0</v>
      </c>
    </row>
    <row r="36" spans="2:16" ht="12.75" customHeight="1" x14ac:dyDescent="0.25">
      <c r="B36" s="221"/>
      <c r="C36" s="222"/>
      <c r="D36" s="222"/>
      <c r="E36" s="223"/>
      <c r="F36" s="66"/>
      <c r="G36" s="176"/>
      <c r="H36" s="177"/>
      <c r="I36" s="134"/>
      <c r="J36" s="249">
        <v>0</v>
      </c>
      <c r="K36" s="250"/>
      <c r="L36" s="135">
        <f t="shared" si="1"/>
        <v>0</v>
      </c>
      <c r="M36" s="52"/>
      <c r="N36" s="184">
        <f t="shared" si="2"/>
        <v>0</v>
      </c>
      <c r="O36" s="185"/>
      <c r="P36" s="135">
        <f t="shared" si="0"/>
        <v>0</v>
      </c>
    </row>
    <row r="37" spans="2:16" ht="12.75" customHeight="1" x14ac:dyDescent="0.25">
      <c r="B37" s="221"/>
      <c r="C37" s="222"/>
      <c r="D37" s="222"/>
      <c r="E37" s="223"/>
      <c r="F37" s="66"/>
      <c r="G37" s="176"/>
      <c r="H37" s="177"/>
      <c r="I37" s="134"/>
      <c r="J37" s="249">
        <v>0</v>
      </c>
      <c r="K37" s="250"/>
      <c r="L37" s="135">
        <f t="shared" si="1"/>
        <v>0</v>
      </c>
      <c r="M37" s="52"/>
      <c r="N37" s="184">
        <f t="shared" si="2"/>
        <v>0</v>
      </c>
      <c r="O37" s="185"/>
      <c r="P37" s="135">
        <f t="shared" si="0"/>
        <v>0</v>
      </c>
    </row>
    <row r="38" spans="2:16" ht="12.75" customHeight="1" x14ac:dyDescent="0.25">
      <c r="B38" s="221"/>
      <c r="C38" s="222"/>
      <c r="D38" s="222"/>
      <c r="E38" s="223"/>
      <c r="F38" s="66"/>
      <c r="G38" s="176"/>
      <c r="H38" s="177"/>
      <c r="I38" s="134"/>
      <c r="J38" s="249">
        <v>0</v>
      </c>
      <c r="K38" s="250"/>
      <c r="L38" s="135">
        <f t="shared" si="1"/>
        <v>0</v>
      </c>
      <c r="M38" s="52"/>
      <c r="N38" s="184">
        <f t="shared" si="2"/>
        <v>0</v>
      </c>
      <c r="O38" s="185"/>
      <c r="P38" s="135">
        <f t="shared" si="0"/>
        <v>0</v>
      </c>
    </row>
    <row r="39" spans="2:16" ht="12.75" customHeight="1" x14ac:dyDescent="0.25">
      <c r="B39" s="221"/>
      <c r="C39" s="222"/>
      <c r="D39" s="222"/>
      <c r="E39" s="223"/>
      <c r="F39" s="66"/>
      <c r="G39" s="176"/>
      <c r="H39" s="177"/>
      <c r="I39" s="134"/>
      <c r="J39" s="249">
        <v>0</v>
      </c>
      <c r="K39" s="250"/>
      <c r="L39" s="135">
        <f t="shared" si="1"/>
        <v>0</v>
      </c>
      <c r="M39" s="52"/>
      <c r="N39" s="184">
        <f t="shared" si="2"/>
        <v>0</v>
      </c>
      <c r="O39" s="185"/>
      <c r="P39" s="135">
        <f t="shared" si="0"/>
        <v>0</v>
      </c>
    </row>
    <row r="40" spans="2:16" ht="12.75" customHeight="1" x14ac:dyDescent="0.25">
      <c r="B40" s="221"/>
      <c r="C40" s="222"/>
      <c r="D40" s="222"/>
      <c r="E40" s="223"/>
      <c r="F40" s="66"/>
      <c r="G40" s="127"/>
      <c r="H40" s="128"/>
      <c r="I40" s="134"/>
      <c r="J40" s="129"/>
      <c r="K40" s="130"/>
      <c r="L40" s="135">
        <f t="shared" si="1"/>
        <v>0</v>
      </c>
      <c r="M40" s="52"/>
      <c r="N40" s="184">
        <f>ROUNDDOWN(L40*M40%,2)</f>
        <v>0</v>
      </c>
      <c r="O40" s="185"/>
      <c r="P40" s="135">
        <f>IF(B40=0,0,L40+N40)</f>
        <v>0</v>
      </c>
    </row>
    <row r="41" spans="2:16" ht="12.75" customHeight="1" x14ac:dyDescent="0.25">
      <c r="B41" s="221"/>
      <c r="C41" s="222"/>
      <c r="D41" s="222"/>
      <c r="E41" s="223"/>
      <c r="F41" s="66"/>
      <c r="G41" s="127"/>
      <c r="H41" s="128"/>
      <c r="I41" s="134"/>
      <c r="J41" s="129"/>
      <c r="K41" s="130"/>
      <c r="L41" s="135">
        <f t="shared" si="1"/>
        <v>0</v>
      </c>
      <c r="M41" s="52"/>
      <c r="N41" s="184">
        <f>ROUNDDOWN(L41*M41%,2)</f>
        <v>0</v>
      </c>
      <c r="O41" s="185"/>
      <c r="P41" s="135">
        <f>IF(B41=0,0,L41+N41)</f>
        <v>0</v>
      </c>
    </row>
    <row r="42" spans="2:16" ht="12.75" customHeight="1" x14ac:dyDescent="0.25">
      <c r="B42" s="221"/>
      <c r="C42" s="222"/>
      <c r="D42" s="222"/>
      <c r="E42" s="223"/>
      <c r="F42" s="66"/>
      <c r="G42" s="176"/>
      <c r="H42" s="177"/>
      <c r="I42" s="134"/>
      <c r="J42" s="249">
        <v>0</v>
      </c>
      <c r="K42" s="250"/>
      <c r="L42" s="135">
        <f t="shared" si="1"/>
        <v>0</v>
      </c>
      <c r="M42" s="52"/>
      <c r="N42" s="184">
        <f t="shared" si="2"/>
        <v>0</v>
      </c>
      <c r="O42" s="185"/>
      <c r="P42" s="135">
        <f t="shared" si="0"/>
        <v>0</v>
      </c>
    </row>
    <row r="43" spans="2:16" ht="12.75" customHeight="1" x14ac:dyDescent="0.25">
      <c r="B43" s="221">
        <v>0</v>
      </c>
      <c r="C43" s="222"/>
      <c r="D43" s="222"/>
      <c r="E43" s="223"/>
      <c r="F43" s="66">
        <v>0</v>
      </c>
      <c r="G43" s="176">
        <v>0</v>
      </c>
      <c r="H43" s="177"/>
      <c r="I43" s="134">
        <v>0</v>
      </c>
      <c r="J43" s="249">
        <v>0</v>
      </c>
      <c r="K43" s="250"/>
      <c r="L43" s="135">
        <f t="shared" si="1"/>
        <v>0</v>
      </c>
      <c r="M43" s="52">
        <v>0</v>
      </c>
      <c r="N43" s="184">
        <f t="shared" si="2"/>
        <v>0</v>
      </c>
      <c r="O43" s="185"/>
      <c r="P43" s="135">
        <f t="shared" si="0"/>
        <v>0</v>
      </c>
    </row>
    <row r="44" spans="2:16" ht="12.75" customHeight="1" x14ac:dyDescent="0.25">
      <c r="B44" s="221"/>
      <c r="C44" s="222"/>
      <c r="D44" s="222"/>
      <c r="E44" s="223"/>
      <c r="F44" s="66"/>
      <c r="G44" s="176"/>
      <c r="H44" s="177"/>
      <c r="I44" s="134"/>
      <c r="J44" s="249">
        <v>0</v>
      </c>
      <c r="K44" s="250"/>
      <c r="L44" s="135">
        <f t="shared" si="1"/>
        <v>0</v>
      </c>
      <c r="M44" s="52"/>
      <c r="N44" s="184">
        <f t="shared" si="2"/>
        <v>0</v>
      </c>
      <c r="O44" s="185"/>
      <c r="P44" s="135">
        <f t="shared" si="0"/>
        <v>0</v>
      </c>
    </row>
    <row r="45" spans="2:16" ht="12.75" customHeight="1" x14ac:dyDescent="0.25">
      <c r="B45" s="221"/>
      <c r="C45" s="222"/>
      <c r="D45" s="222"/>
      <c r="E45" s="223"/>
      <c r="F45" s="66"/>
      <c r="G45" s="176"/>
      <c r="H45" s="177"/>
      <c r="I45" s="134"/>
      <c r="J45" s="249"/>
      <c r="K45" s="250"/>
      <c r="L45" s="135">
        <f t="shared" si="1"/>
        <v>0</v>
      </c>
      <c r="M45" s="52"/>
      <c r="N45" s="184">
        <f t="shared" si="2"/>
        <v>0</v>
      </c>
      <c r="O45" s="185"/>
      <c r="P45" s="135">
        <f t="shared" si="0"/>
        <v>0</v>
      </c>
    </row>
    <row r="46" spans="2:16" ht="12.75" customHeight="1" x14ac:dyDescent="0.25">
      <c r="B46" s="221"/>
      <c r="C46" s="222"/>
      <c r="D46" s="222"/>
      <c r="E46" s="223"/>
      <c r="F46" s="66"/>
      <c r="G46" s="176"/>
      <c r="H46" s="177"/>
      <c r="I46" s="134"/>
      <c r="J46" s="249">
        <v>0</v>
      </c>
      <c r="K46" s="250"/>
      <c r="L46" s="135">
        <f t="shared" si="1"/>
        <v>0</v>
      </c>
      <c r="M46" s="52"/>
      <c r="N46" s="184">
        <f t="shared" si="2"/>
        <v>0</v>
      </c>
      <c r="O46" s="185"/>
      <c r="P46" s="135">
        <f t="shared" si="0"/>
        <v>0</v>
      </c>
    </row>
    <row r="47" spans="2:16" ht="12.75" customHeight="1" x14ac:dyDescent="0.25">
      <c r="B47" s="221"/>
      <c r="C47" s="222"/>
      <c r="D47" s="222"/>
      <c r="E47" s="223"/>
      <c r="F47" s="66"/>
      <c r="G47" s="176"/>
      <c r="H47" s="177"/>
      <c r="I47" s="134"/>
      <c r="J47" s="249">
        <v>0</v>
      </c>
      <c r="K47" s="250"/>
      <c r="L47" s="135">
        <f t="shared" si="1"/>
        <v>0</v>
      </c>
      <c r="M47" s="52"/>
      <c r="N47" s="184">
        <f t="shared" si="2"/>
        <v>0</v>
      </c>
      <c r="O47" s="185"/>
      <c r="P47" s="135">
        <f t="shared" si="0"/>
        <v>0</v>
      </c>
    </row>
    <row r="48" spans="2:16" ht="12.75" customHeight="1" x14ac:dyDescent="0.25">
      <c r="B48" s="221"/>
      <c r="C48" s="222"/>
      <c r="D48" s="222"/>
      <c r="E48" s="223"/>
      <c r="F48" s="66"/>
      <c r="G48" s="176"/>
      <c r="H48" s="177"/>
      <c r="I48" s="134"/>
      <c r="J48" s="249">
        <v>0</v>
      </c>
      <c r="K48" s="250"/>
      <c r="L48" s="135">
        <f t="shared" si="1"/>
        <v>0</v>
      </c>
      <c r="M48" s="52"/>
      <c r="N48" s="184">
        <f t="shared" si="2"/>
        <v>0</v>
      </c>
      <c r="O48" s="185"/>
      <c r="P48" s="135">
        <f t="shared" si="0"/>
        <v>0</v>
      </c>
    </row>
    <row r="49" spans="2:17" ht="12.75" customHeight="1" x14ac:dyDescent="0.25">
      <c r="B49" s="221"/>
      <c r="C49" s="222"/>
      <c r="D49" s="222"/>
      <c r="E49" s="223"/>
      <c r="F49" s="66">
        <v>0</v>
      </c>
      <c r="G49" s="176"/>
      <c r="H49" s="177"/>
      <c r="I49" s="134">
        <v>0</v>
      </c>
      <c r="J49" s="249">
        <v>0</v>
      </c>
      <c r="K49" s="250"/>
      <c r="L49" s="135">
        <f t="shared" si="1"/>
        <v>0</v>
      </c>
      <c r="M49" s="52">
        <v>0</v>
      </c>
      <c r="N49" s="184">
        <f t="shared" si="2"/>
        <v>0</v>
      </c>
      <c r="O49" s="185"/>
      <c r="P49" s="135">
        <f t="shared" si="0"/>
        <v>0</v>
      </c>
    </row>
    <row r="50" spans="2:17" ht="12.75" customHeight="1" thickBot="1" x14ac:dyDescent="0.3">
      <c r="B50" s="19"/>
      <c r="C50" s="19"/>
      <c r="D50" s="19"/>
      <c r="E50" s="19"/>
      <c r="F50" s="19"/>
      <c r="G50" s="19"/>
      <c r="H50" s="43" t="s">
        <v>57</v>
      </c>
      <c r="I50" s="44"/>
      <c r="J50" s="44"/>
      <c r="K50" s="44"/>
      <c r="L50" s="136">
        <f>SUM(L29:L49)</f>
        <v>0</v>
      </c>
      <c r="M50" s="50"/>
      <c r="N50" s="277">
        <f>SUM(N29:N49)</f>
        <v>0</v>
      </c>
      <c r="O50" s="277"/>
      <c r="P50" s="136">
        <f>SUM(P29:P49)</f>
        <v>0</v>
      </c>
    </row>
    <row r="51" spans="2:17" ht="17.25" customHeight="1" thickTop="1" x14ac:dyDescent="0.25">
      <c r="B51" s="11"/>
      <c r="C51" s="89" t="s">
        <v>34</v>
      </c>
      <c r="D51" s="14"/>
      <c r="E51" s="14"/>
      <c r="F51" s="12"/>
      <c r="G51" s="13"/>
      <c r="H51" s="89" t="s">
        <v>60</v>
      </c>
      <c r="I51" s="15"/>
      <c r="J51" s="15"/>
      <c r="K51" s="15"/>
      <c r="L51" s="15"/>
      <c r="M51" s="15"/>
      <c r="N51" s="14" t="s">
        <v>35</v>
      </c>
      <c r="O51" s="89"/>
      <c r="P51" s="90"/>
      <c r="Q51" s="8"/>
    </row>
    <row r="52" spans="2:17" ht="6" customHeight="1" x14ac:dyDescent="0.25">
      <c r="B52" s="19"/>
      <c r="C52" s="19"/>
      <c r="D52" s="19"/>
      <c r="E52" s="19"/>
      <c r="F52" s="19"/>
      <c r="G52" s="19"/>
      <c r="H52" s="43"/>
      <c r="I52" s="44"/>
      <c r="J52" s="44"/>
      <c r="K52" s="44"/>
      <c r="L52" s="49"/>
      <c r="M52" s="50"/>
      <c r="N52" s="49"/>
      <c r="O52" s="49"/>
      <c r="P52" s="49"/>
    </row>
    <row r="53" spans="2:17" ht="12.75" customHeight="1" x14ac:dyDescent="0.25">
      <c r="B53" s="45" t="s">
        <v>106</v>
      </c>
      <c r="C53" s="7"/>
      <c r="D53" s="7"/>
      <c r="E53" s="7"/>
      <c r="F53" s="7"/>
      <c r="G53" s="46"/>
      <c r="H53" s="21"/>
      <c r="I53" s="47"/>
      <c r="J53" s="47"/>
      <c r="K53" s="47"/>
      <c r="L53" s="34"/>
      <c r="M53" s="48"/>
      <c r="N53" s="34"/>
      <c r="O53" s="34"/>
      <c r="P53" s="34"/>
    </row>
    <row r="54" spans="2:17" ht="12.75" customHeight="1" x14ac:dyDescent="0.25">
      <c r="B54" s="67">
        <v>0</v>
      </c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68"/>
    </row>
    <row r="55" spans="2:17" ht="12.75" customHeight="1" x14ac:dyDescent="0.25">
      <c r="B55" s="69">
        <v>0</v>
      </c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70"/>
    </row>
    <row r="56" spans="2:17" ht="6" customHeight="1" x14ac:dyDescent="0.25">
      <c r="B56" s="46"/>
      <c r="C56" s="46"/>
      <c r="D56" s="46"/>
      <c r="E56" s="46"/>
      <c r="F56" s="46"/>
      <c r="G56" s="46"/>
      <c r="H56" s="21"/>
      <c r="I56" s="46"/>
      <c r="J56" s="46"/>
      <c r="K56" s="46"/>
      <c r="L56" s="46"/>
      <c r="M56" s="46"/>
      <c r="N56" s="46"/>
      <c r="O56" s="46"/>
      <c r="P56" s="46"/>
    </row>
    <row r="57" spans="2:17" x14ac:dyDescent="0.25">
      <c r="B57" s="211" t="s">
        <v>41</v>
      </c>
      <c r="C57" s="212"/>
      <c r="D57" s="212"/>
      <c r="E57" s="212"/>
      <c r="F57" s="212"/>
      <c r="G57" s="212"/>
      <c r="H57" s="212"/>
      <c r="I57" s="212"/>
      <c r="J57" s="212"/>
      <c r="K57" s="212"/>
      <c r="L57" s="212"/>
      <c r="M57" s="212"/>
      <c r="N57" s="212"/>
      <c r="O57" s="212"/>
      <c r="P57" s="213"/>
    </row>
    <row r="58" spans="2:17" ht="12.75" customHeight="1" x14ac:dyDescent="0.25">
      <c r="B58" s="4" t="s">
        <v>107</v>
      </c>
      <c r="C58" s="5"/>
      <c r="D58" s="5"/>
      <c r="E58" s="72"/>
      <c r="F58" s="72"/>
      <c r="G58" s="72"/>
      <c r="H58" s="22"/>
      <c r="I58" s="205" t="s">
        <v>92</v>
      </c>
      <c r="J58" s="205"/>
      <c r="K58" s="205"/>
      <c r="L58" s="205"/>
      <c r="M58" s="205"/>
      <c r="N58" s="205"/>
      <c r="O58" s="205"/>
      <c r="P58" s="206"/>
    </row>
    <row r="59" spans="2:17" ht="10.5" customHeight="1" x14ac:dyDescent="0.25">
      <c r="B59" s="234">
        <v>0</v>
      </c>
      <c r="C59" s="235"/>
      <c r="D59" s="235"/>
      <c r="E59" s="235"/>
      <c r="F59" s="235"/>
      <c r="G59" s="235"/>
      <c r="H59" s="73"/>
      <c r="I59" s="207"/>
      <c r="J59" s="207"/>
      <c r="K59" s="207"/>
      <c r="L59" s="207"/>
      <c r="M59" s="207"/>
      <c r="N59" s="207"/>
      <c r="O59" s="207"/>
      <c r="P59" s="208"/>
    </row>
    <row r="60" spans="2:17" ht="10.5" customHeight="1" x14ac:dyDescent="0.25">
      <c r="B60" s="236"/>
      <c r="C60" s="237"/>
      <c r="D60" s="237"/>
      <c r="E60" s="237"/>
      <c r="F60" s="237"/>
      <c r="G60" s="237"/>
      <c r="H60" s="113"/>
      <c r="I60" s="209"/>
      <c r="J60" s="209"/>
      <c r="K60" s="209"/>
      <c r="L60" s="209"/>
      <c r="M60" s="209"/>
      <c r="N60" s="209"/>
      <c r="O60" s="209"/>
      <c r="P60" s="210"/>
    </row>
    <row r="61" spans="2:17" ht="14.25" customHeight="1" x14ac:dyDescent="0.25">
      <c r="B61" s="114" t="s">
        <v>82</v>
      </c>
      <c r="C61" s="115"/>
      <c r="D61" s="115"/>
      <c r="E61" s="116" t="s">
        <v>83</v>
      </c>
      <c r="F61" s="115"/>
      <c r="G61" s="115"/>
      <c r="H61" s="117"/>
      <c r="I61" s="117"/>
      <c r="J61" s="117"/>
      <c r="K61" s="117"/>
      <c r="L61" s="117"/>
      <c r="M61" s="117"/>
      <c r="N61" s="117"/>
      <c r="O61" s="118"/>
      <c r="P61" s="119"/>
    </row>
    <row r="62" spans="2:17" ht="6" customHeight="1" x14ac:dyDescent="0.25">
      <c r="B62" s="74"/>
      <c r="E62" s="10"/>
      <c r="H62" s="64"/>
      <c r="I62" s="64"/>
      <c r="J62" s="64"/>
      <c r="K62" s="64"/>
      <c r="L62" s="64"/>
      <c r="M62" s="64"/>
      <c r="N62" s="64"/>
      <c r="O62" s="64"/>
      <c r="P62" s="65"/>
    </row>
    <row r="63" spans="2:17" s="3" customFormat="1" ht="10.199999999999999" x14ac:dyDescent="0.2">
      <c r="B63" s="74"/>
      <c r="D63" s="3" t="s">
        <v>42</v>
      </c>
      <c r="J63" s="3" t="s">
        <v>43</v>
      </c>
      <c r="P63" s="75"/>
    </row>
    <row r="64" spans="2:17" ht="15" customHeight="1" x14ac:dyDescent="0.25">
      <c r="B64" s="25"/>
      <c r="P64" s="26"/>
    </row>
    <row r="65" spans="2:16" ht="15" customHeight="1" x14ac:dyDescent="0.25">
      <c r="B65" s="25"/>
      <c r="P65" s="26"/>
    </row>
    <row r="66" spans="2:16" ht="15.75" customHeight="1" x14ac:dyDescent="0.25">
      <c r="B66" s="76"/>
      <c r="C66" s="54"/>
      <c r="D66" s="238" t="s">
        <v>76</v>
      </c>
      <c r="E66" s="238"/>
      <c r="F66" s="238"/>
      <c r="G66" s="54"/>
      <c r="H66" s="54"/>
      <c r="I66" s="54"/>
      <c r="J66" s="238" t="s">
        <v>76</v>
      </c>
      <c r="K66" s="238"/>
      <c r="L66" s="238"/>
      <c r="M66" s="238"/>
      <c r="N66" s="238"/>
      <c r="O66" s="54"/>
      <c r="P66" s="77"/>
    </row>
    <row r="67" spans="2:16" ht="15.75" customHeight="1" x14ac:dyDescent="0.25">
      <c r="B67" s="120" t="s">
        <v>91</v>
      </c>
      <c r="C67" s="120"/>
      <c r="D67" s="120"/>
      <c r="E67" s="120"/>
      <c r="F67" s="120"/>
      <c r="G67" s="120"/>
      <c r="H67" s="120"/>
      <c r="I67" s="120"/>
      <c r="J67" s="120"/>
      <c r="K67" s="120"/>
      <c r="L67" s="120"/>
      <c r="M67" s="120"/>
      <c r="N67" s="120"/>
      <c r="O67" s="120"/>
      <c r="P67" s="121"/>
    </row>
    <row r="68" spans="2:16" ht="12.75" customHeight="1" x14ac:dyDescent="0.25">
      <c r="B68" s="282" t="s">
        <v>90</v>
      </c>
      <c r="C68" s="283"/>
      <c r="D68" s="283"/>
      <c r="E68" s="283"/>
      <c r="F68" s="283"/>
      <c r="G68" s="283"/>
      <c r="H68" s="283"/>
      <c r="I68" s="283"/>
      <c r="J68" s="283"/>
      <c r="K68" s="283"/>
      <c r="L68" s="283"/>
      <c r="M68" s="283"/>
      <c r="N68" s="283"/>
      <c r="O68" s="283"/>
      <c r="P68" s="284"/>
    </row>
    <row r="69" spans="2:16" ht="13.2" customHeight="1" x14ac:dyDescent="0.25">
      <c r="B69" s="285"/>
      <c r="C69" s="286"/>
      <c r="D69" s="286"/>
      <c r="E69" s="286"/>
      <c r="F69" s="286"/>
      <c r="G69" s="286"/>
      <c r="H69" s="286"/>
      <c r="I69" s="286"/>
      <c r="J69" s="286"/>
      <c r="K69" s="286"/>
      <c r="L69" s="286"/>
      <c r="M69" s="286"/>
      <c r="N69" s="286"/>
      <c r="O69" s="286"/>
      <c r="P69" s="287"/>
    </row>
    <row r="70" spans="2:16" x14ac:dyDescent="0.25">
      <c r="B70" s="211" t="s">
        <v>63</v>
      </c>
      <c r="C70" s="212"/>
      <c r="D70" s="212"/>
      <c r="E70" s="212"/>
      <c r="F70" s="212"/>
      <c r="G70" s="212"/>
      <c r="H70" s="212"/>
      <c r="I70" s="212"/>
      <c r="J70" s="212"/>
      <c r="K70" s="212"/>
      <c r="L70" s="212"/>
      <c r="M70" s="212"/>
      <c r="N70" s="212"/>
      <c r="O70" s="212"/>
      <c r="P70" s="213"/>
    </row>
    <row r="71" spans="2:16" x14ac:dyDescent="0.25">
      <c r="B71" s="4" t="s">
        <v>15</v>
      </c>
      <c r="C71" s="5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3"/>
    </row>
    <row r="72" spans="2:16" s="10" customFormat="1" ht="12.75" customHeight="1" x14ac:dyDescent="0.2">
      <c r="B72" s="88">
        <v>1</v>
      </c>
      <c r="C72" s="190" t="s">
        <v>16</v>
      </c>
      <c r="D72" s="191"/>
      <c r="E72" s="191"/>
      <c r="F72" s="192"/>
      <c r="G72" s="88">
        <v>2</v>
      </c>
      <c r="H72" s="112" t="s">
        <v>17</v>
      </c>
      <c r="I72" s="7"/>
      <c r="J72" s="7"/>
      <c r="K72" s="88">
        <v>3</v>
      </c>
      <c r="L72" s="45" t="s">
        <v>31</v>
      </c>
      <c r="M72" s="45"/>
      <c r="N72" s="45"/>
      <c r="O72" s="45"/>
      <c r="P72" s="87"/>
    </row>
    <row r="73" spans="2:16" ht="7.5" customHeight="1" thickBot="1" x14ac:dyDescent="0.3">
      <c r="B73" s="25"/>
      <c r="C73" s="8"/>
      <c r="D73" s="8"/>
      <c r="E73" s="8"/>
      <c r="F73" s="8"/>
      <c r="P73" s="26"/>
    </row>
    <row r="74" spans="2:16" s="10" customFormat="1" ht="13.5" customHeight="1" thickBot="1" x14ac:dyDescent="0.3">
      <c r="B74" s="27">
        <v>0</v>
      </c>
      <c r="C74" s="228" t="s">
        <v>21</v>
      </c>
      <c r="D74" s="229"/>
      <c r="E74" s="21"/>
      <c r="F74" s="21"/>
      <c r="G74" s="17">
        <v>0</v>
      </c>
      <c r="H74" s="10" t="s">
        <v>22</v>
      </c>
      <c r="O74" s="18">
        <v>0</v>
      </c>
      <c r="P74" s="24" t="s">
        <v>19</v>
      </c>
    </row>
    <row r="75" spans="2:16" s="10" customFormat="1" ht="13.5" customHeight="1" thickBot="1" x14ac:dyDescent="0.3">
      <c r="B75" s="27">
        <v>0</v>
      </c>
      <c r="C75" s="228" t="s">
        <v>20</v>
      </c>
      <c r="D75" s="229"/>
      <c r="E75" s="229"/>
      <c r="F75" s="230"/>
      <c r="G75" s="17">
        <v>0</v>
      </c>
      <c r="H75" s="10" t="s">
        <v>25</v>
      </c>
      <c r="O75" s="18">
        <v>0</v>
      </c>
      <c r="P75" s="24" t="s">
        <v>18</v>
      </c>
    </row>
    <row r="76" spans="2:16" s="10" customFormat="1" ht="13.5" customHeight="1" thickBot="1" x14ac:dyDescent="0.3">
      <c r="B76" s="27">
        <v>0</v>
      </c>
      <c r="C76" s="228" t="s">
        <v>26</v>
      </c>
      <c r="D76" s="229"/>
      <c r="E76" s="229"/>
      <c r="F76" s="230"/>
      <c r="G76" s="17">
        <v>0</v>
      </c>
      <c r="H76" s="10" t="s">
        <v>28</v>
      </c>
      <c r="O76" s="18">
        <v>0</v>
      </c>
      <c r="P76" s="24" t="s">
        <v>23</v>
      </c>
    </row>
    <row r="77" spans="2:16" s="10" customFormat="1" ht="13.5" customHeight="1" thickBot="1" x14ac:dyDescent="0.3">
      <c r="B77" s="27">
        <v>0</v>
      </c>
      <c r="C77" s="228" t="s">
        <v>27</v>
      </c>
      <c r="D77" s="229"/>
      <c r="E77" s="229"/>
      <c r="F77" s="230"/>
      <c r="G77" s="17">
        <v>0</v>
      </c>
      <c r="H77" s="10" t="s">
        <v>29</v>
      </c>
      <c r="O77" s="18">
        <v>0</v>
      </c>
      <c r="P77" s="24" t="s">
        <v>24</v>
      </c>
    </row>
    <row r="78" spans="2:16" s="10" customFormat="1" ht="13.5" customHeight="1" thickBot="1" x14ac:dyDescent="0.3">
      <c r="B78" s="27">
        <v>0</v>
      </c>
      <c r="C78" s="228" t="s">
        <v>32</v>
      </c>
      <c r="D78" s="229"/>
      <c r="E78" s="229"/>
      <c r="F78" s="230"/>
      <c r="G78" s="17">
        <v>0</v>
      </c>
      <c r="H78" s="10" t="s">
        <v>30</v>
      </c>
      <c r="O78" s="18">
        <v>0</v>
      </c>
      <c r="P78" s="28"/>
    </row>
    <row r="79" spans="2:16" s="10" customFormat="1" ht="12.75" customHeight="1" x14ac:dyDescent="0.2">
      <c r="B79" s="29"/>
      <c r="C79" s="246">
        <v>0</v>
      </c>
      <c r="D79" s="194"/>
      <c r="E79" s="194"/>
      <c r="F79" s="247"/>
      <c r="G79" s="30">
        <v>0</v>
      </c>
      <c r="H79" s="251">
        <v>0</v>
      </c>
      <c r="I79" s="252"/>
      <c r="J79" s="252"/>
      <c r="K79" s="252"/>
      <c r="L79" s="252"/>
      <c r="M79" s="252"/>
      <c r="N79" s="252"/>
      <c r="O79" s="31"/>
      <c r="P79" s="32"/>
    </row>
    <row r="80" spans="2:16" s="10" customFormat="1" ht="6" customHeight="1" x14ac:dyDescent="0.2">
      <c r="B80" s="19"/>
      <c r="C80" s="19"/>
      <c r="D80" s="20"/>
      <c r="E80" s="20"/>
      <c r="F80" s="20"/>
      <c r="G80" s="19"/>
      <c r="H80" s="20"/>
      <c r="I80" s="20"/>
      <c r="J80" s="20"/>
      <c r="K80" s="20"/>
      <c r="L80" s="20"/>
      <c r="M80" s="20"/>
      <c r="N80" s="20"/>
    </row>
    <row r="81" spans="2:16" s="3" customFormat="1" ht="10.5" customHeight="1" x14ac:dyDescent="0.2">
      <c r="B81" s="173" t="s">
        <v>1</v>
      </c>
      <c r="C81" s="174"/>
      <c r="D81" s="175"/>
      <c r="E81" s="173" t="s">
        <v>8</v>
      </c>
      <c r="F81" s="174"/>
      <c r="G81" s="175"/>
      <c r="H81" s="173" t="s">
        <v>9</v>
      </c>
      <c r="I81" s="174"/>
      <c r="J81" s="174"/>
      <c r="K81" s="174"/>
      <c r="L81" s="174"/>
      <c r="M81" s="175"/>
      <c r="N81" s="173" t="s">
        <v>79</v>
      </c>
      <c r="O81" s="174"/>
      <c r="P81" s="175"/>
    </row>
    <row r="82" spans="2:16" x14ac:dyDescent="0.25">
      <c r="B82" s="255">
        <v>0</v>
      </c>
      <c r="C82" s="151"/>
      <c r="D82" s="152"/>
      <c r="E82" s="150">
        <v>0</v>
      </c>
      <c r="F82" s="151"/>
      <c r="G82" s="152"/>
      <c r="H82" s="150">
        <v>0</v>
      </c>
      <c r="I82" s="151"/>
      <c r="J82" s="151"/>
      <c r="K82" s="151"/>
      <c r="L82" s="151"/>
      <c r="M82" s="152"/>
      <c r="N82" s="150"/>
      <c r="O82" s="151"/>
      <c r="P82" s="152"/>
    </row>
    <row r="83" spans="2:16" ht="12.75" customHeight="1" x14ac:dyDescent="0.25">
      <c r="B83" s="256" t="s">
        <v>11</v>
      </c>
      <c r="C83" s="256"/>
      <c r="D83" s="256"/>
      <c r="E83" s="158" t="s">
        <v>87</v>
      </c>
      <c r="F83" s="159"/>
      <c r="G83" s="159"/>
      <c r="H83" s="159"/>
      <c r="I83" s="159"/>
      <c r="J83" s="159"/>
      <c r="K83" s="160"/>
      <c r="L83" s="158" t="s">
        <v>88</v>
      </c>
      <c r="M83" s="159"/>
      <c r="N83" s="159"/>
      <c r="O83" s="159"/>
      <c r="P83" s="160"/>
    </row>
    <row r="84" spans="2:16" ht="12.75" customHeight="1" x14ac:dyDescent="0.25">
      <c r="B84" s="146" t="s">
        <v>12</v>
      </c>
      <c r="C84" s="147"/>
      <c r="D84" s="147"/>
      <c r="E84" s="218">
        <v>0</v>
      </c>
      <c r="F84" s="219"/>
      <c r="G84" s="219"/>
      <c r="H84" s="219"/>
      <c r="I84" s="219"/>
      <c r="J84" s="219"/>
      <c r="K84" s="220"/>
      <c r="L84" s="218">
        <v>0</v>
      </c>
      <c r="M84" s="219"/>
      <c r="N84" s="219"/>
      <c r="O84" s="219"/>
      <c r="P84" s="220"/>
    </row>
    <row r="85" spans="2:16" ht="12.75" customHeight="1" x14ac:dyDescent="0.25">
      <c r="B85" s="148"/>
      <c r="C85" s="149"/>
      <c r="D85" s="149"/>
      <c r="E85" s="150">
        <v>0</v>
      </c>
      <c r="F85" s="151"/>
      <c r="G85" s="151"/>
      <c r="H85" s="151"/>
      <c r="I85" s="151"/>
      <c r="J85" s="151"/>
      <c r="K85" s="152"/>
      <c r="L85" s="150">
        <v>0</v>
      </c>
      <c r="M85" s="151"/>
      <c r="N85" s="151"/>
      <c r="O85" s="151"/>
      <c r="P85" s="152"/>
    </row>
    <row r="86" spans="2:16" ht="12.75" customHeight="1" x14ac:dyDescent="0.25">
      <c r="B86" s="146" t="s">
        <v>13</v>
      </c>
      <c r="C86" s="147"/>
      <c r="D86" s="147"/>
      <c r="E86" s="187">
        <v>0</v>
      </c>
      <c r="F86" s="188"/>
      <c r="G86" s="188"/>
      <c r="H86" s="188"/>
      <c r="I86" s="188"/>
      <c r="J86" s="188"/>
      <c r="K86" s="189"/>
      <c r="L86" s="218">
        <v>0</v>
      </c>
      <c r="M86" s="219"/>
      <c r="N86" s="219"/>
      <c r="O86" s="219"/>
      <c r="P86" s="220"/>
    </row>
    <row r="87" spans="2:16" ht="12.75" customHeight="1" x14ac:dyDescent="0.25">
      <c r="B87" s="148"/>
      <c r="C87" s="149"/>
      <c r="D87" s="149"/>
      <c r="E87" s="138">
        <v>0</v>
      </c>
      <c r="F87" s="139"/>
      <c r="G87" s="139"/>
      <c r="H87" s="139"/>
      <c r="I87" s="139"/>
      <c r="J87" s="139"/>
      <c r="K87" s="140"/>
      <c r="L87" s="150">
        <v>0</v>
      </c>
      <c r="M87" s="151"/>
      <c r="N87" s="151"/>
      <c r="O87" s="151"/>
      <c r="P87" s="152"/>
    </row>
    <row r="88" spans="2:16" ht="12.75" customHeight="1" x14ac:dyDescent="0.25">
      <c r="B88" s="146" t="s">
        <v>14</v>
      </c>
      <c r="C88" s="147"/>
      <c r="D88" s="147"/>
      <c r="E88" s="187">
        <v>0</v>
      </c>
      <c r="F88" s="188"/>
      <c r="G88" s="188"/>
      <c r="H88" s="188"/>
      <c r="I88" s="188"/>
      <c r="J88" s="188"/>
      <c r="K88" s="189"/>
      <c r="L88" s="218">
        <v>0</v>
      </c>
      <c r="M88" s="219"/>
      <c r="N88" s="219"/>
      <c r="O88" s="219"/>
      <c r="P88" s="220"/>
    </row>
    <row r="89" spans="2:16" ht="12.75" customHeight="1" x14ac:dyDescent="0.25">
      <c r="B89" s="148"/>
      <c r="C89" s="149"/>
      <c r="D89" s="149"/>
      <c r="E89" s="138">
        <v>0</v>
      </c>
      <c r="F89" s="139"/>
      <c r="G89" s="139"/>
      <c r="H89" s="139"/>
      <c r="I89" s="139"/>
      <c r="J89" s="139"/>
      <c r="K89" s="140"/>
      <c r="L89" s="150"/>
      <c r="M89" s="151"/>
      <c r="N89" s="151"/>
      <c r="O89" s="151"/>
      <c r="P89" s="152"/>
    </row>
    <row r="90" spans="2:16" ht="6" customHeight="1" x14ac:dyDescent="0.25">
      <c r="B90" s="55"/>
      <c r="C90" s="55"/>
      <c r="D90" s="55"/>
      <c r="E90" s="55"/>
      <c r="F90" s="56"/>
      <c r="G90" s="56"/>
      <c r="H90" s="56"/>
      <c r="I90" s="55"/>
      <c r="J90" s="55"/>
      <c r="K90" s="55"/>
      <c r="L90" s="55"/>
      <c r="M90" s="55"/>
      <c r="N90" s="56"/>
      <c r="O90" s="56"/>
      <c r="P90" s="56"/>
    </row>
    <row r="91" spans="2:16" x14ac:dyDescent="0.25">
      <c r="B91" s="211" t="s">
        <v>85</v>
      </c>
      <c r="C91" s="212"/>
      <c r="D91" s="212"/>
      <c r="E91" s="212"/>
      <c r="F91" s="212"/>
      <c r="G91" s="212"/>
      <c r="H91" s="212"/>
      <c r="I91" s="212"/>
      <c r="J91" s="212"/>
      <c r="K91" s="212"/>
      <c r="L91" s="212"/>
      <c r="M91" s="212"/>
      <c r="N91" s="212"/>
      <c r="O91" s="212"/>
      <c r="P91" s="213"/>
    </row>
    <row r="92" spans="2:16" ht="12.75" customHeight="1" x14ac:dyDescent="0.25">
      <c r="B92" s="256" t="s">
        <v>86</v>
      </c>
      <c r="C92" s="256"/>
      <c r="D92" s="256"/>
      <c r="E92" s="158" t="s">
        <v>89</v>
      </c>
      <c r="F92" s="159"/>
      <c r="G92" s="159"/>
      <c r="H92" s="159"/>
      <c r="I92" s="159"/>
      <c r="J92" s="159"/>
      <c r="K92" s="159"/>
      <c r="L92" s="159"/>
      <c r="M92" s="159"/>
      <c r="N92" s="159"/>
      <c r="O92" s="159"/>
      <c r="P92" s="160"/>
    </row>
    <row r="93" spans="2:16" ht="12.75" customHeight="1" x14ac:dyDescent="0.25">
      <c r="B93" s="155">
        <v>0</v>
      </c>
      <c r="C93" s="156"/>
      <c r="D93" s="157"/>
      <c r="E93" s="288">
        <v>0</v>
      </c>
      <c r="F93" s="289"/>
      <c r="G93" s="289"/>
      <c r="H93" s="289"/>
      <c r="I93" s="289"/>
      <c r="J93" s="289"/>
      <c r="K93" s="289"/>
      <c r="L93" s="289"/>
      <c r="M93" s="289"/>
      <c r="N93" s="289"/>
      <c r="O93" s="289"/>
      <c r="P93" s="290"/>
    </row>
    <row r="94" spans="2:16" ht="12.75" customHeight="1" x14ac:dyDescent="0.25">
      <c r="B94" s="155">
        <v>0</v>
      </c>
      <c r="C94" s="156"/>
      <c r="D94" s="157"/>
      <c r="E94" s="288">
        <v>0</v>
      </c>
      <c r="F94" s="289"/>
      <c r="G94" s="289"/>
      <c r="H94" s="289"/>
      <c r="I94" s="289"/>
      <c r="J94" s="289"/>
      <c r="K94" s="289"/>
      <c r="L94" s="289"/>
      <c r="M94" s="289"/>
      <c r="N94" s="289"/>
      <c r="O94" s="289"/>
      <c r="P94" s="290"/>
    </row>
    <row r="95" spans="2:16" ht="12.75" customHeight="1" x14ac:dyDescent="0.25">
      <c r="B95" s="155" t="s">
        <v>78</v>
      </c>
      <c r="C95" s="156"/>
      <c r="D95" s="157"/>
      <c r="E95" s="291">
        <v>0</v>
      </c>
      <c r="F95" s="292"/>
      <c r="G95" s="292"/>
      <c r="H95" s="292"/>
      <c r="I95" s="292"/>
      <c r="J95" s="292"/>
      <c r="K95" s="292"/>
      <c r="L95" s="292"/>
      <c r="M95" s="292"/>
      <c r="N95" s="292"/>
      <c r="O95" s="292"/>
      <c r="P95" s="293"/>
    </row>
    <row r="96" spans="2:16" ht="12.75" customHeight="1" x14ac:dyDescent="0.25">
      <c r="B96" s="155"/>
      <c r="C96" s="156"/>
      <c r="D96" s="157"/>
      <c r="E96" s="291">
        <v>0</v>
      </c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5"/>
    </row>
    <row r="97" spans="2:16" ht="12.75" customHeight="1" x14ac:dyDescent="0.25">
      <c r="B97" s="155"/>
      <c r="C97" s="156"/>
      <c r="D97" s="157"/>
      <c r="E97" s="291">
        <v>0</v>
      </c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5"/>
    </row>
    <row r="98" spans="2:16" ht="12.75" customHeight="1" x14ac:dyDescent="0.25">
      <c r="B98" s="155"/>
      <c r="C98" s="156"/>
      <c r="D98" s="157"/>
      <c r="E98" s="291">
        <v>0</v>
      </c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5"/>
    </row>
    <row r="99" spans="2:16" ht="12.75" customHeight="1" x14ac:dyDescent="0.25">
      <c r="B99" s="155"/>
      <c r="C99" s="156"/>
      <c r="D99" s="157"/>
      <c r="E99" s="291">
        <v>0</v>
      </c>
      <c r="F99" s="292"/>
      <c r="G99" s="292"/>
      <c r="H99" s="292"/>
      <c r="I99" s="292"/>
      <c r="J99" s="292"/>
      <c r="K99" s="292"/>
      <c r="L99" s="292"/>
      <c r="M99" s="292"/>
      <c r="N99" s="292"/>
      <c r="O99" s="292"/>
      <c r="P99" s="293"/>
    </row>
    <row r="100" spans="2:16" ht="12.75" customHeight="1" x14ac:dyDescent="0.25">
      <c r="B100" s="155"/>
      <c r="C100" s="156"/>
      <c r="D100" s="157"/>
      <c r="E100" s="288">
        <v>0</v>
      </c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5"/>
    </row>
    <row r="101" spans="2:16" ht="12.75" customHeight="1" x14ac:dyDescent="0.25">
      <c r="B101" s="155"/>
      <c r="C101" s="156"/>
      <c r="D101" s="157"/>
      <c r="E101" s="291">
        <v>0</v>
      </c>
      <c r="F101" s="292"/>
      <c r="G101" s="292"/>
      <c r="H101" s="292"/>
      <c r="I101" s="292"/>
      <c r="J101" s="292"/>
      <c r="K101" s="292"/>
      <c r="L101" s="292"/>
      <c r="M101" s="292"/>
      <c r="N101" s="292"/>
      <c r="O101" s="292"/>
      <c r="P101" s="293"/>
    </row>
    <row r="102" spans="2:16" ht="6" customHeight="1" x14ac:dyDescent="0.25">
      <c r="B102" s="55"/>
      <c r="C102" s="55"/>
      <c r="D102" s="55"/>
      <c r="E102" s="55"/>
      <c r="F102" s="56"/>
      <c r="G102" s="56"/>
      <c r="H102" s="56"/>
      <c r="I102" s="55"/>
      <c r="J102" s="55"/>
      <c r="K102" s="55"/>
      <c r="L102" s="55"/>
      <c r="M102" s="55"/>
      <c r="N102" s="56"/>
      <c r="O102" s="56"/>
      <c r="P102" s="56"/>
    </row>
    <row r="103" spans="2:16" x14ac:dyDescent="0.25">
      <c r="B103" s="211" t="s">
        <v>33</v>
      </c>
      <c r="C103" s="212"/>
      <c r="D103" s="212"/>
      <c r="E103" s="212"/>
      <c r="F103" s="212"/>
      <c r="G103" s="212"/>
      <c r="H103" s="212"/>
      <c r="I103" s="212"/>
      <c r="J103" s="212"/>
      <c r="K103" s="212"/>
      <c r="L103" s="212"/>
      <c r="M103" s="212"/>
      <c r="N103" s="212"/>
      <c r="O103" s="212"/>
      <c r="P103" s="213"/>
    </row>
    <row r="104" spans="2:16" s="10" customFormat="1" ht="12.75" customHeight="1" x14ac:dyDescent="0.25">
      <c r="B104" s="79" t="s">
        <v>74</v>
      </c>
      <c r="C104" s="80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2"/>
    </row>
    <row r="105" spans="2:16" s="10" customFormat="1" ht="12.75" customHeight="1" x14ac:dyDescent="0.25">
      <c r="B105" s="80" t="s">
        <v>61</v>
      </c>
      <c r="C105" s="53"/>
      <c r="D105" s="53"/>
      <c r="E105" s="53"/>
      <c r="F105" s="78">
        <v>10</v>
      </c>
      <c r="G105" s="91" t="s">
        <v>71</v>
      </c>
      <c r="H105" s="53"/>
      <c r="I105" s="53" t="s">
        <v>62</v>
      </c>
      <c r="J105" s="81"/>
      <c r="K105" s="81"/>
      <c r="L105" s="53"/>
      <c r="M105" s="53"/>
      <c r="N105" s="81"/>
      <c r="O105" s="53"/>
      <c r="P105" s="91"/>
    </row>
    <row r="106" spans="2:16" s="3" customFormat="1" ht="10.5" customHeight="1" x14ac:dyDescent="0.2">
      <c r="B106" s="158" t="s">
        <v>36</v>
      </c>
      <c r="C106" s="159"/>
      <c r="D106" s="245" t="s">
        <v>37</v>
      </c>
      <c r="E106" s="245"/>
      <c r="F106" s="7" t="s">
        <v>38</v>
      </c>
      <c r="G106" s="141" t="s">
        <v>39</v>
      </c>
      <c r="H106" s="141"/>
      <c r="I106" s="141"/>
      <c r="J106" s="141"/>
      <c r="K106" s="141"/>
      <c r="L106" s="141"/>
      <c r="M106" s="141" t="s">
        <v>40</v>
      </c>
      <c r="N106" s="141"/>
      <c r="O106" s="141"/>
      <c r="P106" s="142"/>
    </row>
    <row r="107" spans="2:16" s="2" customFormat="1" ht="25.5" customHeight="1" x14ac:dyDescent="0.25">
      <c r="B107" s="165" t="s">
        <v>44</v>
      </c>
      <c r="C107" s="166"/>
      <c r="D107" s="137">
        <f>F107%*D$112</f>
        <v>0</v>
      </c>
      <c r="E107" s="137"/>
      <c r="F107" s="99">
        <v>10</v>
      </c>
      <c r="G107" s="181" t="s">
        <v>78</v>
      </c>
      <c r="H107" s="182"/>
      <c r="I107" s="182"/>
      <c r="J107" s="182"/>
      <c r="K107" s="182"/>
      <c r="L107" s="183"/>
      <c r="M107" s="143">
        <v>0</v>
      </c>
      <c r="N107" s="144"/>
      <c r="O107" s="144"/>
      <c r="P107" s="145"/>
    </row>
    <row r="108" spans="2:16" s="2" customFormat="1" ht="25.5" customHeight="1" x14ac:dyDescent="0.25">
      <c r="B108" s="165" t="s">
        <v>45</v>
      </c>
      <c r="C108" s="166"/>
      <c r="D108" s="137">
        <f>F108%*D$112</f>
        <v>0</v>
      </c>
      <c r="E108" s="137"/>
      <c r="F108" s="100">
        <v>25</v>
      </c>
      <c r="G108" s="181"/>
      <c r="H108" s="182"/>
      <c r="I108" s="182"/>
      <c r="J108" s="182"/>
      <c r="K108" s="182"/>
      <c r="L108" s="183"/>
      <c r="M108" s="143"/>
      <c r="N108" s="144"/>
      <c r="O108" s="144"/>
      <c r="P108" s="145"/>
    </row>
    <row r="109" spans="2:16" s="2" customFormat="1" ht="25.5" customHeight="1" x14ac:dyDescent="0.25">
      <c r="B109" s="153" t="s">
        <v>46</v>
      </c>
      <c r="C109" s="154"/>
      <c r="D109" s="137">
        <f>F109%*D$112</f>
        <v>0</v>
      </c>
      <c r="E109" s="137"/>
      <c r="F109" s="100">
        <v>25</v>
      </c>
      <c r="G109" s="181"/>
      <c r="H109" s="182"/>
      <c r="I109" s="182"/>
      <c r="J109" s="182"/>
      <c r="K109" s="182"/>
      <c r="L109" s="183"/>
      <c r="M109" s="143"/>
      <c r="N109" s="144"/>
      <c r="O109" s="144"/>
      <c r="P109" s="145"/>
    </row>
    <row r="110" spans="2:16" s="2" customFormat="1" ht="25.5" customHeight="1" x14ac:dyDescent="0.25">
      <c r="B110" s="165" t="s">
        <v>47</v>
      </c>
      <c r="C110" s="166"/>
      <c r="D110" s="137">
        <f>F110%*D$112</f>
        <v>0</v>
      </c>
      <c r="E110" s="137"/>
      <c r="F110" s="100">
        <v>25</v>
      </c>
      <c r="G110" s="181"/>
      <c r="H110" s="182"/>
      <c r="I110" s="182"/>
      <c r="J110" s="182"/>
      <c r="K110" s="182"/>
      <c r="L110" s="183"/>
      <c r="M110" s="143"/>
      <c r="N110" s="144"/>
      <c r="O110" s="144"/>
      <c r="P110" s="145"/>
    </row>
    <row r="111" spans="2:16" s="2" customFormat="1" ht="25.5" customHeight="1" x14ac:dyDescent="0.25">
      <c r="B111" s="165" t="s">
        <v>48</v>
      </c>
      <c r="C111" s="166"/>
      <c r="D111" s="137">
        <f>F111%*D$112</f>
        <v>0</v>
      </c>
      <c r="E111" s="137"/>
      <c r="F111" s="100">
        <v>15</v>
      </c>
      <c r="G111" s="181">
        <v>0</v>
      </c>
      <c r="H111" s="182"/>
      <c r="I111" s="182"/>
      <c r="J111" s="182"/>
      <c r="K111" s="182"/>
      <c r="L111" s="183"/>
      <c r="M111" s="143"/>
      <c r="N111" s="144"/>
      <c r="O111" s="144"/>
      <c r="P111" s="145"/>
    </row>
    <row r="112" spans="2:16" s="1" customFormat="1" ht="13.2" customHeight="1" x14ac:dyDescent="0.2">
      <c r="B112" s="10" t="s">
        <v>80</v>
      </c>
      <c r="C112" s="10"/>
      <c r="D112" s="179">
        <f>P50</f>
        <v>0</v>
      </c>
      <c r="E112" s="180"/>
      <c r="F112" s="111">
        <f>SUM(F107:F111)</f>
        <v>100</v>
      </c>
      <c r="G112" s="10"/>
      <c r="H112" s="10"/>
      <c r="I112" s="10"/>
      <c r="J112" s="10"/>
      <c r="K112" s="10"/>
      <c r="L112" s="10"/>
      <c r="M112" s="10"/>
      <c r="N112" s="10"/>
      <c r="O112" s="10"/>
      <c r="P112" s="10"/>
    </row>
    <row r="113" spans="2:16" s="1" customFormat="1" ht="6" customHeight="1" x14ac:dyDescent="0.2">
      <c r="B113" s="10"/>
      <c r="C113" s="10"/>
      <c r="D113" s="109"/>
      <c r="E113" s="110"/>
      <c r="F113" s="108"/>
      <c r="G113" s="10"/>
      <c r="H113" s="10"/>
      <c r="I113" s="10"/>
      <c r="J113" s="10"/>
      <c r="K113" s="10"/>
      <c r="L113" s="10"/>
      <c r="M113" s="10"/>
      <c r="N113" s="10"/>
      <c r="O113" s="10"/>
      <c r="P113" s="10"/>
    </row>
    <row r="114" spans="2:16" x14ac:dyDescent="0.25">
      <c r="B114" s="211" t="s">
        <v>65</v>
      </c>
      <c r="C114" s="212"/>
      <c r="D114" s="212"/>
      <c r="E114" s="212"/>
      <c r="F114" s="212"/>
      <c r="G114" s="212"/>
      <c r="H114" s="212"/>
      <c r="I114" s="212"/>
      <c r="J114" s="212"/>
      <c r="K114" s="212"/>
      <c r="L114" s="212"/>
      <c r="M114" s="212"/>
      <c r="N114" s="212"/>
      <c r="O114" s="212"/>
      <c r="P114" s="213"/>
    </row>
    <row r="115" spans="2:16" ht="15" customHeight="1" x14ac:dyDescent="0.25">
      <c r="B115" s="57"/>
      <c r="C115" s="92" t="s">
        <v>68</v>
      </c>
      <c r="D115" s="92"/>
      <c r="E115" s="92"/>
      <c r="F115" s="178"/>
      <c r="G115" s="178"/>
      <c r="H115" s="178"/>
      <c r="I115" s="72" t="s">
        <v>66</v>
      </c>
      <c r="J115" s="72"/>
      <c r="K115" s="72"/>
      <c r="L115" s="186">
        <v>0</v>
      </c>
      <c r="M115" s="186"/>
      <c r="N115" s="93" t="s">
        <v>67</v>
      </c>
      <c r="O115" s="72"/>
      <c r="P115" s="94"/>
    </row>
    <row r="116" spans="2:16" ht="15" customHeight="1" x14ac:dyDescent="0.25">
      <c r="B116" s="59"/>
      <c r="C116" s="95" t="s">
        <v>69</v>
      </c>
      <c r="D116" s="95"/>
      <c r="E116" s="95"/>
      <c r="F116" s="95"/>
      <c r="G116" s="132"/>
      <c r="H116" s="161">
        <v>0</v>
      </c>
      <c r="I116" s="161"/>
      <c r="J116" s="161"/>
      <c r="K116" s="96" t="s">
        <v>66</v>
      </c>
      <c r="L116" s="96"/>
      <c r="M116" s="96"/>
      <c r="N116" s="164">
        <v>0</v>
      </c>
      <c r="O116" s="164"/>
      <c r="P116" s="97" t="s">
        <v>67</v>
      </c>
    </row>
    <row r="117" spans="2:16" x14ac:dyDescent="0.25">
      <c r="B117" s="162" t="s">
        <v>73</v>
      </c>
      <c r="C117" s="163"/>
      <c r="D117" s="163"/>
      <c r="E117" s="163"/>
      <c r="F117" s="163"/>
      <c r="G117" s="163"/>
      <c r="H117" s="163"/>
      <c r="I117" s="63">
        <v>0</v>
      </c>
      <c r="J117" s="60" t="s">
        <v>70</v>
      </c>
      <c r="K117" s="60"/>
      <c r="L117" s="60"/>
      <c r="M117" s="60"/>
      <c r="N117" s="60"/>
      <c r="O117" s="60"/>
      <c r="P117" s="61"/>
    </row>
    <row r="118" spans="2:16" ht="6" customHeight="1" x14ac:dyDescent="0.25">
      <c r="B118" s="62"/>
      <c r="C118" s="62"/>
      <c r="D118" s="62"/>
      <c r="E118" s="62"/>
      <c r="F118" s="62"/>
      <c r="G118" s="62"/>
      <c r="H118" s="62"/>
      <c r="I118" s="71"/>
      <c r="J118" s="58"/>
      <c r="K118" s="58"/>
      <c r="L118" s="58"/>
      <c r="M118" s="58"/>
      <c r="N118" s="58"/>
      <c r="O118" s="58"/>
      <c r="P118" s="58"/>
    </row>
    <row r="119" spans="2:16" x14ac:dyDescent="0.25">
      <c r="B119" s="120" t="s">
        <v>91</v>
      </c>
      <c r="C119" s="120"/>
      <c r="D119" s="120"/>
      <c r="E119" s="120"/>
      <c r="F119" s="120"/>
      <c r="G119" s="120"/>
      <c r="H119" s="120"/>
      <c r="I119" s="120"/>
      <c r="J119" s="120"/>
      <c r="K119" s="120"/>
      <c r="L119" s="120"/>
      <c r="M119" s="120"/>
      <c r="N119" s="120"/>
      <c r="O119" s="120"/>
      <c r="P119" s="121"/>
    </row>
  </sheetData>
  <sheetProtection algorithmName="SHA-512" hashValue="gMSF49J6Nz7yG7pY5dH99yhJ6F9H8QHdKfpXttHefxVVJ1225J/0xj79AxVLDlZmywx3VVVMebKeBd6TL23bQw==" saltValue="EJ76tlzhf4GJZRsjIgV6vw==" spinCount="100000" sheet="1" objects="1" scenarios="1" selectLockedCells="1"/>
  <mergeCells count="236">
    <mergeCell ref="B68:P69"/>
    <mergeCell ref="E93:P93"/>
    <mergeCell ref="E94:P94"/>
    <mergeCell ref="E95:P95"/>
    <mergeCell ref="E99:P99"/>
    <mergeCell ref="E101:P101"/>
    <mergeCell ref="B93:D93"/>
    <mergeCell ref="B94:D94"/>
    <mergeCell ref="B95:D95"/>
    <mergeCell ref="B99:D99"/>
    <mergeCell ref="E96:P96"/>
    <mergeCell ref="E97:P97"/>
    <mergeCell ref="E98:P98"/>
    <mergeCell ref="E100:P100"/>
    <mergeCell ref="B96:D96"/>
    <mergeCell ref="B97:D97"/>
    <mergeCell ref="B98:D98"/>
    <mergeCell ref="N35:O35"/>
    <mergeCell ref="B36:E36"/>
    <mergeCell ref="N36:O36"/>
    <mergeCell ref="B34:E34"/>
    <mergeCell ref="N34:O34"/>
    <mergeCell ref="G35:H35"/>
    <mergeCell ref="G37:H37"/>
    <mergeCell ref="G38:H38"/>
    <mergeCell ref="B38:E38"/>
    <mergeCell ref="J38:K38"/>
    <mergeCell ref="N38:O38"/>
    <mergeCell ref="B37:E37"/>
    <mergeCell ref="J39:K39"/>
    <mergeCell ref="J36:K36"/>
    <mergeCell ref="B91:P91"/>
    <mergeCell ref="B48:E48"/>
    <mergeCell ref="B49:E49"/>
    <mergeCell ref="B107:C107"/>
    <mergeCell ref="B30:E30"/>
    <mergeCell ref="J30:K30"/>
    <mergeCell ref="B33:E33"/>
    <mergeCell ref="J37:K37"/>
    <mergeCell ref="B35:E35"/>
    <mergeCell ref="N30:O30"/>
    <mergeCell ref="B31:E31"/>
    <mergeCell ref="B32:E32"/>
    <mergeCell ref="N31:O31"/>
    <mergeCell ref="N37:O37"/>
    <mergeCell ref="B40:E40"/>
    <mergeCell ref="B41:E41"/>
    <mergeCell ref="B92:D92"/>
    <mergeCell ref="E81:G81"/>
    <mergeCell ref="E82:G82"/>
    <mergeCell ref="C76:F76"/>
    <mergeCell ref="G49:H49"/>
    <mergeCell ref="G33:H33"/>
    <mergeCell ref="B21:D21"/>
    <mergeCell ref="M21:N21"/>
    <mergeCell ref="M22:N22"/>
    <mergeCell ref="N50:O50"/>
    <mergeCell ref="J9:K9"/>
    <mergeCell ref="J27:K27"/>
    <mergeCell ref="J34:K34"/>
    <mergeCell ref="J32:K32"/>
    <mergeCell ref="J33:K33"/>
    <mergeCell ref="N48:O48"/>
    <mergeCell ref="N29:O29"/>
    <mergeCell ref="J48:K48"/>
    <mergeCell ref="M23:N23"/>
    <mergeCell ref="J49:K49"/>
    <mergeCell ref="J28:K28"/>
    <mergeCell ref="J29:K29"/>
    <mergeCell ref="J31:K31"/>
    <mergeCell ref="J44:K44"/>
    <mergeCell ref="M18:N18"/>
    <mergeCell ref="N32:O32"/>
    <mergeCell ref="N33:O33"/>
    <mergeCell ref="J42:K42"/>
    <mergeCell ref="J35:K35"/>
    <mergeCell ref="N49:O49"/>
    <mergeCell ref="J8:P8"/>
    <mergeCell ref="C9:I9"/>
    <mergeCell ref="B26:P26"/>
    <mergeCell ref="M13:O13"/>
    <mergeCell ref="M14:O14"/>
    <mergeCell ref="O19:P19"/>
    <mergeCell ref="O18:P18"/>
    <mergeCell ref="B43:E43"/>
    <mergeCell ref="L88:P88"/>
    <mergeCell ref="N27:O27"/>
    <mergeCell ref="C78:F78"/>
    <mergeCell ref="E19:F19"/>
    <mergeCell ref="B12:P12"/>
    <mergeCell ref="G19:I19"/>
    <mergeCell ref="J19:L19"/>
    <mergeCell ref="J18:L18"/>
    <mergeCell ref="E21:F21"/>
    <mergeCell ref="E18:F18"/>
    <mergeCell ref="M9:P10"/>
    <mergeCell ref="M19:N19"/>
    <mergeCell ref="G43:H43"/>
    <mergeCell ref="G44:H44"/>
    <mergeCell ref="J43:K43"/>
    <mergeCell ref="J10:L10"/>
    <mergeCell ref="B14:L14"/>
    <mergeCell ref="B82:D82"/>
    <mergeCell ref="B84:D85"/>
    <mergeCell ref="G23:I23"/>
    <mergeCell ref="J21:L21"/>
    <mergeCell ref="J22:L22"/>
    <mergeCell ref="E22:F22"/>
    <mergeCell ref="B83:D83"/>
    <mergeCell ref="L84:P84"/>
    <mergeCell ref="N39:O39"/>
    <mergeCell ref="G20:I20"/>
    <mergeCell ref="O20:P20"/>
    <mergeCell ref="O21:P21"/>
    <mergeCell ref="B29:E29"/>
    <mergeCell ref="G36:H36"/>
    <mergeCell ref="M20:N20"/>
    <mergeCell ref="B45:E45"/>
    <mergeCell ref="J45:K45"/>
    <mergeCell ref="N47:O47"/>
    <mergeCell ref="B46:E46"/>
    <mergeCell ref="J46:K46"/>
    <mergeCell ref="N45:O45"/>
    <mergeCell ref="N46:O46"/>
    <mergeCell ref="G46:H46"/>
    <mergeCell ref="B4:P4"/>
    <mergeCell ref="B59:G60"/>
    <mergeCell ref="D66:F66"/>
    <mergeCell ref="J66:N66"/>
    <mergeCell ref="B57:P57"/>
    <mergeCell ref="B23:D23"/>
    <mergeCell ref="B18:D18"/>
    <mergeCell ref="B106:C106"/>
    <mergeCell ref="D106:E106"/>
    <mergeCell ref="C79:F79"/>
    <mergeCell ref="L83:P83"/>
    <mergeCell ref="G22:I22"/>
    <mergeCell ref="B103:P103"/>
    <mergeCell ref="N44:O44"/>
    <mergeCell ref="J23:L23"/>
    <mergeCell ref="J47:K47"/>
    <mergeCell ref="H79:N79"/>
    <mergeCell ref="G34:H34"/>
    <mergeCell ref="B70:P70"/>
    <mergeCell ref="O22:P22"/>
    <mergeCell ref="O23:P23"/>
    <mergeCell ref="H81:M81"/>
    <mergeCell ref="J6:O6"/>
    <mergeCell ref="L87:P87"/>
    <mergeCell ref="J20:L20"/>
    <mergeCell ref="B19:D19"/>
    <mergeCell ref="B20:D20"/>
    <mergeCell ref="D107:E107"/>
    <mergeCell ref="D108:E108"/>
    <mergeCell ref="D109:E109"/>
    <mergeCell ref="L85:P85"/>
    <mergeCell ref="L86:P86"/>
    <mergeCell ref="B44:E44"/>
    <mergeCell ref="B86:D87"/>
    <mergeCell ref="E84:K84"/>
    <mergeCell ref="B27:E28"/>
    <mergeCell ref="C75:F75"/>
    <mergeCell ref="G47:H47"/>
    <mergeCell ref="B47:E47"/>
    <mergeCell ref="B39:E39"/>
    <mergeCell ref="B42:E42"/>
    <mergeCell ref="C77:F77"/>
    <mergeCell ref="C72:F72"/>
    <mergeCell ref="C74:D74"/>
    <mergeCell ref="N42:O42"/>
    <mergeCell ref="E83:K83"/>
    <mergeCell ref="B22:D22"/>
    <mergeCell ref="N28:O28"/>
    <mergeCell ref="L115:M115"/>
    <mergeCell ref="E85:K85"/>
    <mergeCell ref="E86:K86"/>
    <mergeCell ref="M109:P109"/>
    <mergeCell ref="E87:K87"/>
    <mergeCell ref="E88:K88"/>
    <mergeCell ref="B108:C108"/>
    <mergeCell ref="H5:I5"/>
    <mergeCell ref="H6:I6"/>
    <mergeCell ref="B7:I7"/>
    <mergeCell ref="B8:I8"/>
    <mergeCell ref="G30:H30"/>
    <mergeCell ref="G31:H31"/>
    <mergeCell ref="B6:G6"/>
    <mergeCell ref="E23:F23"/>
    <mergeCell ref="E20:F20"/>
    <mergeCell ref="G21:I21"/>
    <mergeCell ref="G18:I18"/>
    <mergeCell ref="G48:H48"/>
    <mergeCell ref="G39:H39"/>
    <mergeCell ref="I58:P60"/>
    <mergeCell ref="B114:P114"/>
    <mergeCell ref="B24:P24"/>
    <mergeCell ref="G42:H42"/>
    <mergeCell ref="H116:J116"/>
    <mergeCell ref="B117:H117"/>
    <mergeCell ref="N116:O116"/>
    <mergeCell ref="B110:C110"/>
    <mergeCell ref="B111:C111"/>
    <mergeCell ref="F27:F28"/>
    <mergeCell ref="G27:H28"/>
    <mergeCell ref="B81:D81"/>
    <mergeCell ref="G29:H29"/>
    <mergeCell ref="F115:H115"/>
    <mergeCell ref="D112:E112"/>
    <mergeCell ref="G107:L107"/>
    <mergeCell ref="G108:L108"/>
    <mergeCell ref="G109:L109"/>
    <mergeCell ref="G110:L110"/>
    <mergeCell ref="G111:L111"/>
    <mergeCell ref="N40:O40"/>
    <mergeCell ref="N41:O41"/>
    <mergeCell ref="N82:P82"/>
    <mergeCell ref="N81:P81"/>
    <mergeCell ref="H82:M82"/>
    <mergeCell ref="G32:H32"/>
    <mergeCell ref="N43:O43"/>
    <mergeCell ref="G45:H45"/>
    <mergeCell ref="D111:E111"/>
    <mergeCell ref="D110:E110"/>
    <mergeCell ref="E89:K89"/>
    <mergeCell ref="M106:P106"/>
    <mergeCell ref="M107:P107"/>
    <mergeCell ref="M111:P111"/>
    <mergeCell ref="M110:P110"/>
    <mergeCell ref="B88:D89"/>
    <mergeCell ref="L89:P89"/>
    <mergeCell ref="B109:C109"/>
    <mergeCell ref="G106:L106"/>
    <mergeCell ref="M108:P108"/>
    <mergeCell ref="B100:D100"/>
    <mergeCell ref="B101:D101"/>
    <mergeCell ref="E92:P92"/>
  </mergeCells>
  <printOptions horizontalCentered="1"/>
  <pageMargins left="0.47244094488188981" right="0.43307086614173229" top="0.43307086614173229" bottom="0.39370078740157483" header="0.39370078740157483" footer="0.27559055118110237"/>
  <pageSetup paperSize="9" scale="95" orientation="portrait" verticalDpi="4" r:id="rId1"/>
  <headerFooter differentFirst="1">
    <oddFooter>&amp;C&amp;P (&amp;N)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>
                  <from>
                    <xdr:col>1</xdr:col>
                    <xdr:colOff>22860</xdr:colOff>
                    <xdr:row>7</xdr:row>
                    <xdr:rowOff>152400</xdr:rowOff>
                  </from>
                  <to>
                    <xdr:col>1</xdr:col>
                    <xdr:colOff>228600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>
                  <from>
                    <xdr:col>12</xdr:col>
                    <xdr:colOff>45720</xdr:colOff>
                    <xdr:row>8</xdr:row>
                    <xdr:rowOff>68580</xdr:rowOff>
                  </from>
                  <to>
                    <xdr:col>12</xdr:col>
                    <xdr:colOff>259080</xdr:colOff>
                    <xdr:row>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1</xdr:col>
                    <xdr:colOff>76200</xdr:colOff>
                    <xdr:row>50</xdr:row>
                    <xdr:rowOff>22860</xdr:rowOff>
                  </from>
                  <to>
                    <xdr:col>2</xdr:col>
                    <xdr:colOff>7620</xdr:colOff>
                    <xdr:row>50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6</xdr:col>
                    <xdr:colOff>76200</xdr:colOff>
                    <xdr:row>50</xdr:row>
                    <xdr:rowOff>22860</xdr:rowOff>
                  </from>
                  <to>
                    <xdr:col>7</xdr:col>
                    <xdr:colOff>7620</xdr:colOff>
                    <xdr:row>50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13</xdr:col>
                    <xdr:colOff>182880</xdr:colOff>
                    <xdr:row>50</xdr:row>
                    <xdr:rowOff>30480</xdr:rowOff>
                  </from>
                  <to>
                    <xdr:col>14</xdr:col>
                    <xdr:colOff>22860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9" name="Check Box 12">
              <controlPr defaultSize="0" autoFill="0" autoLine="0" autoPict="0">
                <anchor>
                  <from>
                    <xdr:col>1</xdr:col>
                    <xdr:colOff>7620</xdr:colOff>
                    <xdr:row>113</xdr:row>
                    <xdr:rowOff>144780</xdr:rowOff>
                  </from>
                  <to>
                    <xdr:col>1</xdr:col>
                    <xdr:colOff>220980</xdr:colOff>
                    <xdr:row>115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0" name="Check Box 13">
              <controlPr defaultSize="0" autoFill="0" autoLine="0" autoPict="0">
                <anchor>
                  <from>
                    <xdr:col>1</xdr:col>
                    <xdr:colOff>7620</xdr:colOff>
                    <xdr:row>114</xdr:row>
                    <xdr:rowOff>182880</xdr:rowOff>
                  </from>
                  <to>
                    <xdr:col>1</xdr:col>
                    <xdr:colOff>228600</xdr:colOff>
                    <xdr:row>116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1" name="Check Box 17">
              <controlPr defaultSize="0" autoFill="0" autoLine="0" autoPict="0">
                <anchor>
                  <from>
                    <xdr:col>1</xdr:col>
                    <xdr:colOff>38100</xdr:colOff>
                    <xdr:row>0</xdr:row>
                    <xdr:rowOff>152400</xdr:rowOff>
                  </from>
                  <to>
                    <xdr:col>2</xdr:col>
                    <xdr:colOff>0</xdr:colOff>
                    <xdr:row>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2" name="Check Box 18">
              <controlPr defaultSize="0" autoFill="0" autoLine="0" autoPict="0">
                <anchor>
                  <from>
                    <xdr:col>12</xdr:col>
                    <xdr:colOff>38100</xdr:colOff>
                    <xdr:row>0</xdr:row>
                    <xdr:rowOff>152400</xdr:rowOff>
                  </from>
                  <to>
                    <xdr:col>12</xdr:col>
                    <xdr:colOff>274320</xdr:colOff>
                    <xdr:row>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3" name="Check Box 19">
              <controlPr defaultSize="0" autoFill="0" autoLine="0" autoPict="0">
                <anchor>
                  <from>
                    <xdr:col>1</xdr:col>
                    <xdr:colOff>22860</xdr:colOff>
                    <xdr:row>8</xdr:row>
                    <xdr:rowOff>152400</xdr:rowOff>
                  </from>
                  <to>
                    <xdr:col>1</xdr:col>
                    <xdr:colOff>228600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4" name="Check Box 20">
              <controlPr defaultSize="0" autoFill="0" autoLine="0" autoPict="0">
                <anchor moveWithCells="1">
                  <from>
                    <xdr:col>3</xdr:col>
                    <xdr:colOff>457200</xdr:colOff>
                    <xdr:row>59</xdr:row>
                    <xdr:rowOff>114300</xdr:rowOff>
                  </from>
                  <to>
                    <xdr:col>4</xdr:col>
                    <xdr:colOff>45720</xdr:colOff>
                    <xdr:row>61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2</vt:i4>
      </vt:variant>
    </vt:vector>
  </HeadingPairs>
  <TitlesOfParts>
    <vt:vector size="3" baseType="lpstr">
      <vt:lpstr>Laskelma-sopimus</vt:lpstr>
      <vt:lpstr>'Laskelma-sopimus'!Tulostusalue</vt:lpstr>
      <vt:lpstr>'Laskelma-sopimus'!Tulostusotsikot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L11 Pienurakkasopimus</dc:title>
  <dc:creator>Yritystulkki</dc:creator>
  <cp:lastModifiedBy>Ari Järvinen</cp:lastModifiedBy>
  <cp:lastPrinted>2020-04-22T11:35:26Z</cp:lastPrinted>
  <dcterms:created xsi:type="dcterms:W3CDTF">2012-02-24T06:57:45Z</dcterms:created>
  <dcterms:modified xsi:type="dcterms:W3CDTF">2024-08-27T17:16:46Z</dcterms:modified>
</cp:coreProperties>
</file>